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naujas" sheetId="9" r:id="rId1"/>
  </sheets>
  <calcPr calcId="145621" concurrentCalc="0"/>
</workbook>
</file>

<file path=xl/calcChain.xml><?xml version="1.0" encoding="utf-8"?>
<calcChain xmlns="http://schemas.openxmlformats.org/spreadsheetml/2006/main">
  <c r="J113" i="9" l="1"/>
  <c r="K113" i="9"/>
  <c r="N113" i="9"/>
  <c r="J114" i="9"/>
  <c r="K114" i="9"/>
  <c r="N114" i="9"/>
  <c r="J112" i="9"/>
  <c r="K112" i="9"/>
  <c r="N112" i="9"/>
  <c r="N163" i="9"/>
  <c r="N162" i="9"/>
  <c r="J161" i="9"/>
  <c r="N161" i="9"/>
  <c r="J148" i="9"/>
  <c r="N148" i="9"/>
  <c r="J132" i="9"/>
  <c r="K132" i="9"/>
  <c r="N132" i="9"/>
  <c r="J133" i="9"/>
  <c r="K133" i="9"/>
  <c r="N133" i="9"/>
  <c r="J135" i="9"/>
  <c r="K135" i="9"/>
  <c r="N135" i="9"/>
  <c r="J131" i="9"/>
  <c r="K131" i="9"/>
  <c r="N131" i="9"/>
  <c r="J116" i="9"/>
  <c r="K116" i="9"/>
  <c r="N116" i="9"/>
  <c r="J163" i="9"/>
  <c r="J162" i="9"/>
  <c r="J117" i="9"/>
  <c r="K117" i="9"/>
  <c r="J118" i="9"/>
  <c r="K118" i="9"/>
  <c r="J81" i="9"/>
  <c r="K81" i="9"/>
  <c r="J29" i="9"/>
  <c r="K29" i="9"/>
  <c r="J28" i="9"/>
  <c r="K28" i="9"/>
  <c r="J27" i="9"/>
  <c r="K27" i="9"/>
  <c r="J26" i="9"/>
  <c r="K26" i="9"/>
  <c r="J25" i="9"/>
  <c r="K25" i="9"/>
  <c r="J24" i="9"/>
  <c r="K24" i="9"/>
  <c r="J23" i="9"/>
  <c r="K23" i="9"/>
  <c r="J22" i="9"/>
  <c r="K22" i="9"/>
  <c r="J21" i="9"/>
  <c r="K21" i="9"/>
  <c r="J20" i="9"/>
  <c r="K20" i="9"/>
  <c r="J19" i="9"/>
  <c r="K19" i="9"/>
  <c r="J18" i="9"/>
  <c r="K18" i="9"/>
  <c r="J17" i="9"/>
  <c r="K17" i="9"/>
  <c r="J16" i="9"/>
  <c r="K16" i="9"/>
  <c r="J15" i="9"/>
  <c r="K15" i="9"/>
</calcChain>
</file>

<file path=xl/sharedStrings.xml><?xml version="1.0" encoding="utf-8"?>
<sst xmlns="http://schemas.openxmlformats.org/spreadsheetml/2006/main" count="400" uniqueCount="122">
  <si>
    <t>Jaunų raitelių šventė.</t>
  </si>
  <si>
    <t>Lietuvos   vaikų, jaunučių,jaunių, jaunimo dailiojojojimo čempionatas</t>
  </si>
  <si>
    <t>Vazgaikiemis, Prienų raj.</t>
  </si>
  <si>
    <t>2013-05-24/26d.</t>
  </si>
  <si>
    <t>Eil.</t>
  </si>
  <si>
    <t>Raitelio vardas,</t>
  </si>
  <si>
    <t>Žirgo</t>
  </si>
  <si>
    <t>DUOMENYS APIE ŽIRGĄ</t>
  </si>
  <si>
    <t>Nr.</t>
  </si>
  <si>
    <t>pavardė</t>
  </si>
  <si>
    <t>vardas</t>
  </si>
  <si>
    <t xml:space="preserve"> Žirgo gimimo data/ lytis / veislė/ tėvas/ motina/ motinos tėvas/gimimo šalis/ savininkas                   </t>
  </si>
  <si>
    <t>DAILUSIS JOJIMAS</t>
  </si>
  <si>
    <t>DEBIUTANTAI</t>
  </si>
  <si>
    <t>VAIKAI(testas E2)</t>
  </si>
  <si>
    <t>JAUNUČIAI(testas A4)</t>
  </si>
  <si>
    <t>JAUNIAI(testas M7)</t>
  </si>
  <si>
    <t>JAUNIMAS(Testas  M12)</t>
  </si>
  <si>
    <t>REZULTATAI(I diena)</t>
  </si>
  <si>
    <t>Vieta</t>
  </si>
  <si>
    <t>I</t>
  </si>
  <si>
    <t>II</t>
  </si>
  <si>
    <t>Teisėjai</t>
  </si>
  <si>
    <t>Viso</t>
  </si>
  <si>
    <t>%</t>
  </si>
  <si>
    <t>REZULTATAI(II diena)</t>
  </si>
  <si>
    <t>VAIKAI(E6)</t>
  </si>
  <si>
    <t>JAUNUČIAI(L1)</t>
  </si>
  <si>
    <t>JAUNIAI(M13)</t>
  </si>
  <si>
    <t>JAUNIMAS(M13)</t>
  </si>
  <si>
    <t>Astė Juodikytė</t>
  </si>
  <si>
    <t>Waliser Star</t>
  </si>
  <si>
    <t>Justina Zajkovska</t>
  </si>
  <si>
    <t>Mūza</t>
  </si>
  <si>
    <t>Miglė Seiliūtė</t>
  </si>
  <si>
    <t>Kajus</t>
  </si>
  <si>
    <t>Majus</t>
  </si>
  <si>
    <t>Monika Paulauskaitė</t>
  </si>
  <si>
    <t>Dancer</t>
  </si>
  <si>
    <t>DE 322 220056397</t>
  </si>
  <si>
    <t>Forsažas</t>
  </si>
  <si>
    <t>nėra duomenų/I.Markevičiūtė</t>
  </si>
  <si>
    <t>Polonezas</t>
  </si>
  <si>
    <t>Liepa Raudonytė</t>
  </si>
  <si>
    <t>2000/G/HANN/WESERSTAR S/FEMALE/FREEDOM/VOK./Odeta Vasiliauskienė</t>
  </si>
  <si>
    <t>Malgožata Bužinska</t>
  </si>
  <si>
    <t>Heificas</t>
  </si>
  <si>
    <t>Kornelija Zubrytė</t>
  </si>
  <si>
    <t>Safaris</t>
  </si>
  <si>
    <t>Ditė Komičiūtė</t>
  </si>
  <si>
    <t>Leo</t>
  </si>
  <si>
    <t>LTU008003528300</t>
  </si>
  <si>
    <t>Rusnė Drulytė</t>
  </si>
  <si>
    <t>Rytė Rėčiūnaitė</t>
  </si>
  <si>
    <t>Keltas</t>
  </si>
  <si>
    <t>Justina Rėčiūnaitė</t>
  </si>
  <si>
    <t>Aistė Obolevičiūtė</t>
  </si>
  <si>
    <t>Athene Plius</t>
  </si>
  <si>
    <t>Valerija Žukovskaja</t>
  </si>
  <si>
    <t>Gabrielė Chrypa</t>
  </si>
  <si>
    <t>Charpina</t>
  </si>
  <si>
    <t>Miglė Undzėnaitė</t>
  </si>
  <si>
    <t>Froidas</t>
  </si>
  <si>
    <t>Andželika Janulevičiūtė</t>
  </si>
  <si>
    <t>Carmody</t>
  </si>
  <si>
    <t>Goda Sruoginytė</t>
  </si>
  <si>
    <t>Rūta Raibikytė</t>
  </si>
  <si>
    <t>Elijonas</t>
  </si>
  <si>
    <t>2003/G/TRAK/Viskis/Holl/LTU</t>
  </si>
  <si>
    <t>Doma Zigmantavičiūtė</t>
  </si>
  <si>
    <t>2005-06-08/M/mišrūnė/LT/J.Šilalienė</t>
  </si>
  <si>
    <t>2005/G/gelsva/st.žemaitukų/Meteoras/Saulė/Diplomas/LTU/L.Augaitytė</t>
  </si>
  <si>
    <t>2004/G/Juodbera/ mišrūnas/ než/než/Lt/ R.Macijauskas</t>
  </si>
  <si>
    <t>1999/S/žemaitukas/Kaukas/Kaskada/Agentas/LTU/A.Rakauskas</t>
  </si>
  <si>
    <t>2007/M/TRAK/Caprizas-G/Atėnė/Tanatas/LTU/Justina Vanagaitė</t>
  </si>
  <si>
    <t>1995/M/TRAK/Tantalas/Priviet/BLR/S/K "Pasaga"</t>
  </si>
  <si>
    <t>2005/S/HOLST/Medina/Carano/Eastern Lad XX/Ger/V.Žibūda</t>
  </si>
  <si>
    <t>LTU/ I.Markevičiūtė</t>
  </si>
  <si>
    <t>2000/G/bėra/Latv.jojam./Lagerfeld/Placa/Phaton/LAT/L.Augaitytė</t>
  </si>
  <si>
    <t>2006/G/bėra/BH/Forsaitas/Charitonas/LTU/P.Bočkus</t>
  </si>
  <si>
    <t>2003/G/HANN/Locmanas/Pelenė/Fasadas/Lietuva/D.Mikalopienė</t>
  </si>
  <si>
    <t>2005/G/gelsvas/st.žemaitukų/Meteoras/Saulė/Diplomas/LTU/L.Augaitytė</t>
  </si>
  <si>
    <t>2004/G/juodbėra/mišrūnas/než/než/Lt/R.Macijauskas</t>
  </si>
  <si>
    <t>1997/G/TRAK/Cheopsas/Hartija/Gret/ LTU / M.Bužinska</t>
  </si>
  <si>
    <t>1997/G/Sport pony/Dublin/GER/Hobby horse</t>
  </si>
  <si>
    <t>Dovilė Švėgždaitė</t>
  </si>
  <si>
    <t>Gabrielė Čepononytė</t>
  </si>
  <si>
    <t>Depua-S</t>
  </si>
  <si>
    <t>2005/G/LJ/Puaro/Deli/Verdenas/LTU/R.Sujeta</t>
  </si>
  <si>
    <t>Gabija Vencevičiūtė</t>
  </si>
  <si>
    <t>Bilas</t>
  </si>
  <si>
    <t>LTU/S.Malinauskienė</t>
  </si>
  <si>
    <t>Kristina Kačiušytė</t>
  </si>
  <si>
    <t>Pegazas</t>
  </si>
  <si>
    <t>2005/S/POL/pony/</t>
  </si>
  <si>
    <t>Deimantė Budnikaitė</t>
  </si>
  <si>
    <t>Likeris</t>
  </si>
  <si>
    <t>1997/kastr./Trakėnas/Hiacintas/Liepaitė/Harding/LT/Deimantė Budnikaitė</t>
  </si>
  <si>
    <t>Kasparas Kaminskas</t>
  </si>
  <si>
    <t>Rechola</t>
  </si>
  <si>
    <t>2003/kum./Hanoveris/Retro/Hana/Cheopsas/LT/Pranas Šilalis</t>
  </si>
  <si>
    <t>Aušrinė Butrimaitė</t>
  </si>
  <si>
    <t>1995/kum./Trakėnas/Plastik/Chanovera/Holl/BY/Pranas Šilalis</t>
  </si>
  <si>
    <t>Tembras</t>
  </si>
  <si>
    <t>R.Sabonienė</t>
  </si>
  <si>
    <t>D.Kraulaidienė</t>
  </si>
  <si>
    <t>L.Duobinytė</t>
  </si>
  <si>
    <t>III</t>
  </si>
  <si>
    <t>IV</t>
  </si>
  <si>
    <t>V</t>
  </si>
  <si>
    <t>VI</t>
  </si>
  <si>
    <t>VII</t>
  </si>
  <si>
    <t>elim</t>
  </si>
  <si>
    <t>I diena</t>
  </si>
  <si>
    <t>VISO</t>
  </si>
  <si>
    <t>atsis.</t>
  </si>
  <si>
    <t>Lietuvos   vaikų, jaunučių,jaunių, jaunimo dailiojo jojimo čempionatas</t>
  </si>
  <si>
    <t>Čempionatas</t>
  </si>
  <si>
    <t>Rungties</t>
  </si>
  <si>
    <t>vieta</t>
  </si>
  <si>
    <t>Lietuvos   vaikų, jaunučių,jaunių, jaunimo dailiojojo jimo čempionatas</t>
  </si>
  <si>
    <t>Rėmėjai: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</si>
</sst>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name val="Tahoma"/>
      <family val="2"/>
      <charset val="186"/>
    </font>
    <font>
      <b/>
      <sz val="8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indexed="43"/>
      <name val="Tahoma"/>
      <family val="2"/>
    </font>
    <font>
      <sz val="8"/>
      <color indexed="8"/>
      <name val="Tahoma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14" xfId="0" applyBorder="1"/>
    <xf numFmtId="0" fontId="2" fillId="0" borderId="14" xfId="0" applyFont="1" applyBorder="1" applyAlignment="1">
      <alignment horizontal="left"/>
    </xf>
    <xf numFmtId="0" fontId="0" fillId="0" borderId="18" xfId="0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/>
    <xf numFmtId="0" fontId="5" fillId="2" borderId="10" xfId="0" applyFont="1" applyFill="1" applyBorder="1" applyAlignment="1"/>
    <xf numFmtId="0" fontId="0" fillId="2" borderId="7" xfId="0" applyFill="1" applyBorder="1"/>
    <xf numFmtId="0" fontId="0" fillId="2" borderId="2" xfId="0" applyFill="1" applyBorder="1"/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4" borderId="14" xfId="0" applyFont="1" applyFill="1" applyBorder="1" applyAlignment="1">
      <alignment horizontal="left"/>
    </xf>
    <xf numFmtId="0" fontId="1" fillId="0" borderId="14" xfId="0" applyFont="1" applyBorder="1"/>
    <xf numFmtId="0" fontId="1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6" xfId="0" applyFont="1" applyFill="1" applyBorder="1"/>
    <xf numFmtId="0" fontId="5" fillId="2" borderId="0" xfId="0" applyFont="1" applyFill="1" applyBorder="1"/>
    <xf numFmtId="0" fontId="5" fillId="2" borderId="7" xfId="0" applyFont="1" applyFill="1" applyBorder="1" applyAlignment="1"/>
    <xf numFmtId="0" fontId="5" fillId="2" borderId="0" xfId="0" applyFont="1" applyFill="1" applyBorder="1" applyAlignment="1"/>
    <xf numFmtId="0" fontId="1" fillId="0" borderId="14" xfId="0" applyFont="1" applyFill="1" applyBorder="1" applyAlignment="1"/>
    <xf numFmtId="0" fontId="4" fillId="0" borderId="14" xfId="0" applyFont="1" applyBorder="1" applyAlignment="1"/>
    <xf numFmtId="0" fontId="4" fillId="0" borderId="14" xfId="0" applyFont="1" applyBorder="1" applyAlignment="1">
      <alignment horizontal="left"/>
    </xf>
    <xf numFmtId="0" fontId="1" fillId="4" borderId="14" xfId="0" applyFont="1" applyFill="1" applyBorder="1" applyAlignment="1"/>
    <xf numFmtId="0" fontId="4" fillId="0" borderId="18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9" xfId="0" applyFont="1" applyFill="1" applyBorder="1"/>
    <xf numFmtId="0" fontId="5" fillId="2" borderId="9" xfId="0" applyFont="1" applyFill="1" applyBorder="1" applyAlignment="1"/>
    <xf numFmtId="0" fontId="0" fillId="5" borderId="2" xfId="0" applyFill="1" applyBorder="1"/>
    <xf numFmtId="0" fontId="1" fillId="4" borderId="14" xfId="0" applyFont="1" applyFill="1" applyBorder="1" applyAlignment="1">
      <alignment horizontal="center"/>
    </xf>
    <xf numFmtId="0" fontId="0" fillId="0" borderId="10" xfId="0" applyBorder="1" applyAlignment="1"/>
    <xf numFmtId="0" fontId="8" fillId="0" borderId="14" xfId="0" applyFont="1" applyBorder="1" applyAlignment="1">
      <alignment horizontal="center"/>
    </xf>
    <xf numFmtId="0" fontId="1" fillId="4" borderId="14" xfId="0" applyFont="1" applyFill="1" applyBorder="1"/>
    <xf numFmtId="0" fontId="5" fillId="2" borderId="6" xfId="0" applyFont="1" applyFill="1" applyBorder="1"/>
    <xf numFmtId="0" fontId="0" fillId="5" borderId="14" xfId="0" applyFill="1" applyBorder="1"/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/>
    <xf numFmtId="0" fontId="0" fillId="0" borderId="14" xfId="0" applyBorder="1" applyAlignment="1">
      <alignment horizontal="center"/>
    </xf>
    <xf numFmtId="0" fontId="1" fillId="2" borderId="11" xfId="0" applyFont="1" applyFill="1" applyBorder="1"/>
    <xf numFmtId="0" fontId="0" fillId="0" borderId="18" xfId="0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1" fillId="0" borderId="13" xfId="0" applyFont="1" applyBorder="1" applyAlignment="1"/>
    <xf numFmtId="0" fontId="0" fillId="0" borderId="14" xfId="0" applyFont="1" applyBorder="1"/>
    <xf numFmtId="0" fontId="0" fillId="3" borderId="2" xfId="0" applyFill="1" applyBorder="1"/>
    <xf numFmtId="0" fontId="0" fillId="3" borderId="6" xfId="0" applyFill="1" applyBorder="1"/>
    <xf numFmtId="0" fontId="0" fillId="3" borderId="9" xfId="0" applyFill="1" applyBorder="1"/>
    <xf numFmtId="0" fontId="9" fillId="3" borderId="6" xfId="0" applyFont="1" applyFill="1" applyBorder="1"/>
    <xf numFmtId="0" fontId="9" fillId="3" borderId="6" xfId="0" applyFont="1" applyFill="1" applyBorder="1" applyAlignment="1">
      <alignment horizontal="center"/>
    </xf>
    <xf numFmtId="0" fontId="0" fillId="6" borderId="14" xfId="0" applyFill="1" applyBorder="1"/>
    <xf numFmtId="0" fontId="4" fillId="6" borderId="2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0" fillId="4" borderId="0" xfId="0" applyFill="1"/>
    <xf numFmtId="0" fontId="4" fillId="4" borderId="14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1" fillId="4" borderId="14" xfId="0" applyFont="1" applyFill="1" applyBorder="1" applyAlignment="1">
      <alignment wrapText="1"/>
    </xf>
    <xf numFmtId="0" fontId="11" fillId="5" borderId="6" xfId="0" applyFont="1" applyFill="1" applyBorder="1"/>
    <xf numFmtId="0" fontId="0" fillId="5" borderId="9" xfId="0" applyFill="1" applyBorder="1"/>
    <xf numFmtId="0" fontId="9" fillId="4" borderId="14" xfId="0" applyFont="1" applyFill="1" applyBorder="1" applyAlignment="1">
      <alignment horizontal="center"/>
    </xf>
    <xf numFmtId="0" fontId="1" fillId="4" borderId="13" xfId="0" applyFont="1" applyFill="1" applyBorder="1" applyAlignment="1"/>
    <xf numFmtId="2" fontId="1" fillId="4" borderId="14" xfId="0" applyNumberFormat="1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4" xfId="0" applyFill="1" applyBorder="1"/>
    <xf numFmtId="0" fontId="0" fillId="4" borderId="14" xfId="0" applyFill="1" applyBorder="1" applyAlignment="1"/>
    <xf numFmtId="0" fontId="0" fillId="6" borderId="14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" fillId="4" borderId="12" xfId="0" applyFont="1" applyFill="1" applyBorder="1"/>
    <xf numFmtId="0" fontId="1" fillId="4" borderId="18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/>
    <xf numFmtId="0" fontId="1" fillId="0" borderId="14" xfId="0" applyFont="1" applyBorder="1" applyAlignment="1"/>
    <xf numFmtId="2" fontId="1" fillId="4" borderId="18" xfId="0" applyNumberFormat="1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7" fillId="4" borderId="14" xfId="0" applyFont="1" applyFill="1" applyBorder="1" applyAlignment="1">
      <alignment vertical="top" wrapText="1"/>
    </xf>
    <xf numFmtId="0" fontId="0" fillId="4" borderId="18" xfId="0" applyFill="1" applyBorder="1"/>
    <xf numFmtId="0" fontId="1" fillId="4" borderId="18" xfId="0" applyFont="1" applyFill="1" applyBorder="1" applyAlignment="1"/>
    <xf numFmtId="0" fontId="5" fillId="2" borderId="11" xfId="0" applyFont="1" applyFill="1" applyBorder="1"/>
    <xf numFmtId="0" fontId="12" fillId="5" borderId="18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4" fillId="0" borderId="18" xfId="0" applyFont="1" applyBorder="1" applyAlignment="1"/>
    <xf numFmtId="0" fontId="10" fillId="4" borderId="0" xfId="0" applyFont="1" applyFill="1" applyBorder="1" applyAlignment="1">
      <alignment horizontal="left"/>
    </xf>
    <xf numFmtId="164" fontId="1" fillId="0" borderId="18" xfId="0" applyNumberFormat="1" applyFont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4" borderId="18" xfId="0" applyFont="1" applyFill="1" applyBorder="1"/>
    <xf numFmtId="0" fontId="0" fillId="0" borderId="14" xfId="0" applyFont="1" applyBorder="1" applyAlignment="1">
      <alignment horizontal="center"/>
    </xf>
    <xf numFmtId="0" fontId="5" fillId="4" borderId="18" xfId="0" applyFont="1" applyFill="1" applyBorder="1" applyAlignment="1">
      <alignment horizontal="left"/>
    </xf>
    <xf numFmtId="0" fontId="0" fillId="0" borderId="18" xfId="0" applyFont="1" applyBorder="1"/>
    <xf numFmtId="0" fontId="0" fillId="5" borderId="9" xfId="0" applyFill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0" fillId="6" borderId="18" xfId="0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152400</xdr:rowOff>
    </xdr:from>
    <xdr:to>
      <xdr:col>1</xdr:col>
      <xdr:colOff>161711</xdr:colOff>
      <xdr:row>4</xdr:row>
      <xdr:rowOff>129515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42900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</xdr:row>
      <xdr:rowOff>161925</xdr:rowOff>
    </xdr:from>
    <xdr:to>
      <xdr:col>1</xdr:col>
      <xdr:colOff>638175</xdr:colOff>
      <xdr:row>4</xdr:row>
      <xdr:rowOff>139040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52425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657225</xdr:colOff>
      <xdr:row>1</xdr:row>
      <xdr:rowOff>180975</xdr:rowOff>
    </xdr:from>
    <xdr:to>
      <xdr:col>2</xdr:col>
      <xdr:colOff>85065</xdr:colOff>
      <xdr:row>4</xdr:row>
      <xdr:rowOff>158090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37147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32</xdr:row>
      <xdr:rowOff>38100</xdr:rowOff>
    </xdr:from>
    <xdr:to>
      <xdr:col>1</xdr:col>
      <xdr:colOff>352211</xdr:colOff>
      <xdr:row>35</xdr:row>
      <xdr:rowOff>15215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692467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32</xdr:row>
      <xdr:rowOff>47625</xdr:rowOff>
    </xdr:from>
    <xdr:to>
      <xdr:col>1</xdr:col>
      <xdr:colOff>923925</xdr:colOff>
      <xdr:row>35</xdr:row>
      <xdr:rowOff>24740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6934200"/>
          <a:ext cx="56197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32</xdr:row>
      <xdr:rowOff>47625</xdr:rowOff>
    </xdr:from>
    <xdr:to>
      <xdr:col>2</xdr:col>
      <xdr:colOff>351765</xdr:colOff>
      <xdr:row>35</xdr:row>
      <xdr:rowOff>24740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6934200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51</xdr:row>
      <xdr:rowOff>180975</xdr:rowOff>
    </xdr:from>
    <xdr:to>
      <xdr:col>1</xdr:col>
      <xdr:colOff>180761</xdr:colOff>
      <xdr:row>54</xdr:row>
      <xdr:rowOff>158090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020300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51</xdr:row>
      <xdr:rowOff>171450</xdr:rowOff>
    </xdr:from>
    <xdr:to>
      <xdr:col>1</xdr:col>
      <xdr:colOff>647700</xdr:colOff>
      <xdr:row>54</xdr:row>
      <xdr:rowOff>148565</xdr:rowOff>
    </xdr:to>
    <xdr:pic>
      <xdr:nvPicPr>
        <xdr:cNvPr id="9" name="Picture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010775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51</xdr:row>
      <xdr:rowOff>180975</xdr:rowOff>
    </xdr:from>
    <xdr:to>
      <xdr:col>2</xdr:col>
      <xdr:colOff>56490</xdr:colOff>
      <xdr:row>54</xdr:row>
      <xdr:rowOff>158090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0020300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68</xdr:row>
      <xdr:rowOff>180975</xdr:rowOff>
    </xdr:from>
    <xdr:to>
      <xdr:col>1</xdr:col>
      <xdr:colOff>180761</xdr:colOff>
      <xdr:row>71</xdr:row>
      <xdr:rowOff>158090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28737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68</xdr:row>
      <xdr:rowOff>180975</xdr:rowOff>
    </xdr:from>
    <xdr:to>
      <xdr:col>1</xdr:col>
      <xdr:colOff>638175</xdr:colOff>
      <xdr:row>71</xdr:row>
      <xdr:rowOff>158090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3287375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69</xdr:row>
      <xdr:rowOff>0</xdr:rowOff>
    </xdr:from>
    <xdr:to>
      <xdr:col>2</xdr:col>
      <xdr:colOff>75540</xdr:colOff>
      <xdr:row>71</xdr:row>
      <xdr:rowOff>167615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13296900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84</xdr:row>
      <xdr:rowOff>66675</xdr:rowOff>
    </xdr:from>
    <xdr:to>
      <xdr:col>1</xdr:col>
      <xdr:colOff>180761</xdr:colOff>
      <xdr:row>87</xdr:row>
      <xdr:rowOff>43790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624012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84</xdr:row>
      <xdr:rowOff>76200</xdr:rowOff>
    </xdr:from>
    <xdr:to>
      <xdr:col>1</xdr:col>
      <xdr:colOff>666750</xdr:colOff>
      <xdr:row>87</xdr:row>
      <xdr:rowOff>53315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6249650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84</xdr:row>
      <xdr:rowOff>85725</xdr:rowOff>
    </xdr:from>
    <xdr:to>
      <xdr:col>2</xdr:col>
      <xdr:colOff>94590</xdr:colOff>
      <xdr:row>87</xdr:row>
      <xdr:rowOff>62840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1625917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100</xdr:row>
      <xdr:rowOff>104775</xdr:rowOff>
    </xdr:from>
    <xdr:to>
      <xdr:col>1</xdr:col>
      <xdr:colOff>199811</xdr:colOff>
      <xdr:row>103</xdr:row>
      <xdr:rowOff>81890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354800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100</xdr:row>
      <xdr:rowOff>104775</xdr:rowOff>
    </xdr:from>
    <xdr:to>
      <xdr:col>1</xdr:col>
      <xdr:colOff>666750</xdr:colOff>
      <xdr:row>103</xdr:row>
      <xdr:rowOff>81890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354800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657225</xdr:colOff>
      <xdr:row>100</xdr:row>
      <xdr:rowOff>95250</xdr:rowOff>
    </xdr:from>
    <xdr:to>
      <xdr:col>2</xdr:col>
      <xdr:colOff>85065</xdr:colOff>
      <xdr:row>103</xdr:row>
      <xdr:rowOff>72365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934527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119</xdr:row>
      <xdr:rowOff>38100</xdr:rowOff>
    </xdr:from>
    <xdr:to>
      <xdr:col>1</xdr:col>
      <xdr:colOff>152186</xdr:colOff>
      <xdr:row>122</xdr:row>
      <xdr:rowOff>15215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2936200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119</xdr:row>
      <xdr:rowOff>28575</xdr:rowOff>
    </xdr:from>
    <xdr:to>
      <xdr:col>1</xdr:col>
      <xdr:colOff>609600</xdr:colOff>
      <xdr:row>122</xdr:row>
      <xdr:rowOff>5690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2926675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119</xdr:row>
      <xdr:rowOff>28575</xdr:rowOff>
    </xdr:from>
    <xdr:to>
      <xdr:col>2</xdr:col>
      <xdr:colOff>37440</xdr:colOff>
      <xdr:row>122</xdr:row>
      <xdr:rowOff>5690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292667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136</xdr:row>
      <xdr:rowOff>85725</xdr:rowOff>
    </xdr:from>
    <xdr:to>
      <xdr:col>1</xdr:col>
      <xdr:colOff>180761</xdr:colOff>
      <xdr:row>139</xdr:row>
      <xdr:rowOff>62840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6250900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136</xdr:row>
      <xdr:rowOff>66675</xdr:rowOff>
    </xdr:from>
    <xdr:to>
      <xdr:col>1</xdr:col>
      <xdr:colOff>657225</xdr:colOff>
      <xdr:row>139</xdr:row>
      <xdr:rowOff>43790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6231850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657225</xdr:colOff>
      <xdr:row>136</xdr:row>
      <xdr:rowOff>95250</xdr:rowOff>
    </xdr:from>
    <xdr:to>
      <xdr:col>2</xdr:col>
      <xdr:colOff>85065</xdr:colOff>
      <xdr:row>139</xdr:row>
      <xdr:rowOff>72365</xdr:rowOff>
    </xdr:to>
    <xdr:pic>
      <xdr:nvPicPr>
        <xdr:cNvPr id="25" name="Picture 24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2626042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149</xdr:row>
      <xdr:rowOff>38100</xdr:rowOff>
    </xdr:from>
    <xdr:to>
      <xdr:col>1</xdr:col>
      <xdr:colOff>152186</xdr:colOff>
      <xdr:row>152</xdr:row>
      <xdr:rowOff>15215</xdr:rowOff>
    </xdr:to>
    <xdr:pic>
      <xdr:nvPicPr>
        <xdr:cNvPr id="26" name="Picture 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708350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149</xdr:row>
      <xdr:rowOff>47625</xdr:rowOff>
    </xdr:from>
    <xdr:to>
      <xdr:col>1</xdr:col>
      <xdr:colOff>609600</xdr:colOff>
      <xdr:row>152</xdr:row>
      <xdr:rowOff>24740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8717875"/>
          <a:ext cx="466725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149</xdr:row>
      <xdr:rowOff>47625</xdr:rowOff>
    </xdr:from>
    <xdr:to>
      <xdr:col>2</xdr:col>
      <xdr:colOff>8865</xdr:colOff>
      <xdr:row>152</xdr:row>
      <xdr:rowOff>24740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2871787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990600</xdr:colOff>
      <xdr:row>166</xdr:row>
      <xdr:rowOff>47625</xdr:rowOff>
    </xdr:from>
    <xdr:to>
      <xdr:col>4</xdr:col>
      <xdr:colOff>495300</xdr:colOff>
      <xdr:row>170</xdr:row>
      <xdr:rowOff>95250</xdr:rowOff>
    </xdr:to>
    <xdr:pic>
      <xdr:nvPicPr>
        <xdr:cNvPr id="38" name="Picture 37" descr="C:\Documents and Settings\pc\Local Settings\Temporary Internet Files\Content.IE5\XN3H5DE0\196200_406736186045932_1372606309_n[1].jpg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486150" y="31975425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166</xdr:row>
      <xdr:rowOff>38100</xdr:rowOff>
    </xdr:from>
    <xdr:to>
      <xdr:col>2</xdr:col>
      <xdr:colOff>876300</xdr:colOff>
      <xdr:row>170</xdr:row>
      <xdr:rowOff>9525</xdr:rowOff>
    </xdr:to>
    <xdr:pic>
      <xdr:nvPicPr>
        <xdr:cNvPr id="40" name="Picture 39" descr="C:\Documents and Settings\pc\Desktop\Hobby_horse_web.jp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38125" y="31965900"/>
          <a:ext cx="21907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923925</xdr:colOff>
      <xdr:row>165</xdr:row>
      <xdr:rowOff>171450</xdr:rowOff>
    </xdr:from>
    <xdr:to>
      <xdr:col>3</xdr:col>
      <xdr:colOff>904875</xdr:colOff>
      <xdr:row>170</xdr:row>
      <xdr:rowOff>57150</xdr:rowOff>
    </xdr:to>
    <xdr:pic>
      <xdr:nvPicPr>
        <xdr:cNvPr id="41" name="Picture 40" descr="Logo_PASAZAS.jpg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76500" y="31908750"/>
          <a:ext cx="923925" cy="838200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166</xdr:row>
      <xdr:rowOff>66675</xdr:rowOff>
    </xdr:from>
    <xdr:to>
      <xdr:col>5</xdr:col>
      <xdr:colOff>625063</xdr:colOff>
      <xdr:row>170</xdr:row>
      <xdr:rowOff>5318</xdr:rowOff>
    </xdr:to>
    <xdr:pic>
      <xdr:nvPicPr>
        <xdr:cNvPr id="42" name="Picture 41" descr="C:\Documents and Settings\pc\Desktop\laimes_pasaga_geras.jpg"/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24375" y="31994475"/>
          <a:ext cx="1358488" cy="700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66"/>
  <sheetViews>
    <sheetView tabSelected="1" topLeftCell="A79" workbookViewId="0">
      <selection activeCell="N22" sqref="N22"/>
    </sheetView>
  </sheetViews>
  <sheetFormatPr defaultRowHeight="15" x14ac:dyDescent="0.25"/>
  <cols>
    <col min="1" max="1" width="6.42578125" customWidth="1"/>
    <col min="2" max="2" width="16.85546875" customWidth="1"/>
    <col min="3" max="3" width="14.140625" customWidth="1"/>
    <col min="4" max="5" width="20.7109375" customWidth="1"/>
    <col min="6" max="6" width="15.7109375" customWidth="1"/>
    <col min="8" max="8" width="10.5703125" customWidth="1"/>
    <col min="10" max="10" width="6.85546875" customWidth="1"/>
    <col min="11" max="11" width="6.5703125" customWidth="1"/>
    <col min="12" max="12" width="5.7109375" customWidth="1"/>
    <col min="13" max="13" width="7.42578125" customWidth="1"/>
  </cols>
  <sheetData>
    <row r="5" spans="1:12" x14ac:dyDescent="0.25">
      <c r="C5" s="118" t="s">
        <v>0</v>
      </c>
      <c r="D5" s="118"/>
      <c r="E5" s="118"/>
      <c r="F5" s="118"/>
    </row>
    <row r="6" spans="1:12" x14ac:dyDescent="0.25">
      <c r="C6" s="118" t="s">
        <v>116</v>
      </c>
      <c r="D6" s="118"/>
      <c r="E6" s="118"/>
      <c r="F6" s="118"/>
    </row>
    <row r="7" spans="1:12" x14ac:dyDescent="0.25">
      <c r="C7" s="118" t="s">
        <v>2</v>
      </c>
      <c r="D7" s="118"/>
      <c r="E7" s="118"/>
      <c r="F7" s="118"/>
    </row>
    <row r="8" spans="1:12" x14ac:dyDescent="0.25">
      <c r="C8" s="118" t="s">
        <v>3</v>
      </c>
      <c r="D8" s="118"/>
      <c r="E8" s="118"/>
      <c r="F8" s="118"/>
    </row>
    <row r="9" spans="1:12" x14ac:dyDescent="0.25">
      <c r="C9" s="47"/>
      <c r="D9" s="47"/>
      <c r="E9" s="47"/>
      <c r="F9" s="47"/>
    </row>
    <row r="10" spans="1:12" x14ac:dyDescent="0.25">
      <c r="C10" s="118" t="s">
        <v>12</v>
      </c>
      <c r="D10" s="118"/>
      <c r="E10" s="118"/>
      <c r="F10" s="118"/>
    </row>
    <row r="11" spans="1:12" ht="15.75" thickBot="1" x14ac:dyDescent="0.3">
      <c r="A11" t="s">
        <v>13</v>
      </c>
      <c r="C11" s="114" t="s">
        <v>18</v>
      </c>
      <c r="D11" s="114"/>
      <c r="E11" s="114"/>
      <c r="F11" s="114"/>
    </row>
    <row r="12" spans="1:12" ht="15.75" thickBot="1" x14ac:dyDescent="0.3">
      <c r="A12" s="4" t="s">
        <v>4</v>
      </c>
      <c r="B12" s="5" t="s">
        <v>5</v>
      </c>
      <c r="C12" s="5" t="s">
        <v>6</v>
      </c>
      <c r="D12" s="115" t="s">
        <v>7</v>
      </c>
      <c r="E12" s="116"/>
      <c r="F12" s="117"/>
      <c r="G12" s="119" t="s">
        <v>22</v>
      </c>
      <c r="H12" s="120"/>
      <c r="I12" s="121"/>
      <c r="J12" s="17"/>
      <c r="K12" s="17"/>
      <c r="L12" s="17"/>
    </row>
    <row r="13" spans="1:12" x14ac:dyDescent="0.25">
      <c r="A13" s="7" t="s">
        <v>8</v>
      </c>
      <c r="B13" s="8" t="s">
        <v>9</v>
      </c>
      <c r="C13" s="8" t="s">
        <v>10</v>
      </c>
      <c r="D13" s="6"/>
      <c r="E13" s="6"/>
      <c r="F13" s="6"/>
      <c r="G13" s="16"/>
      <c r="H13" s="16"/>
      <c r="I13" s="15"/>
      <c r="J13" s="18" t="s">
        <v>23</v>
      </c>
      <c r="K13" s="18" t="s">
        <v>24</v>
      </c>
      <c r="L13" s="18" t="s">
        <v>19</v>
      </c>
    </row>
    <row r="14" spans="1:12" ht="15.75" thickBot="1" x14ac:dyDescent="0.3">
      <c r="A14" s="7"/>
      <c r="B14" s="27"/>
      <c r="C14" s="45"/>
      <c r="D14" s="29" t="s">
        <v>11</v>
      </c>
      <c r="E14" s="30"/>
      <c r="F14" s="30"/>
      <c r="G14" s="38" t="s">
        <v>104</v>
      </c>
      <c r="H14" s="38" t="s">
        <v>105</v>
      </c>
      <c r="I14" s="51" t="s">
        <v>106</v>
      </c>
      <c r="J14" s="19"/>
      <c r="K14" s="19"/>
      <c r="L14" s="19"/>
    </row>
    <row r="15" spans="1:12" x14ac:dyDescent="0.25">
      <c r="A15" s="36">
        <v>1</v>
      </c>
      <c r="B15" s="48" t="s">
        <v>59</v>
      </c>
      <c r="C15" s="48" t="s">
        <v>60</v>
      </c>
      <c r="D15" s="90" t="s">
        <v>75</v>
      </c>
      <c r="E15" s="90"/>
      <c r="F15" s="90"/>
      <c r="G15" s="37">
        <v>128.5</v>
      </c>
      <c r="H15" s="37">
        <v>133</v>
      </c>
      <c r="I15" s="37">
        <v>142.5</v>
      </c>
      <c r="J15" s="37">
        <f t="shared" ref="J15:J29" si="0">G15+H15+I15</f>
        <v>404</v>
      </c>
      <c r="K15" s="53">
        <f t="shared" ref="K15:K29" si="1">J15*100/630</f>
        <v>64.126984126984127</v>
      </c>
      <c r="L15" s="54" t="s">
        <v>20</v>
      </c>
    </row>
    <row r="16" spans="1:12" s="69" customFormat="1" x14ac:dyDescent="0.25">
      <c r="A16" s="41">
        <v>2</v>
      </c>
      <c r="B16" s="34" t="s">
        <v>92</v>
      </c>
      <c r="C16" s="34" t="s">
        <v>93</v>
      </c>
      <c r="D16" s="90" t="s">
        <v>94</v>
      </c>
      <c r="E16" s="90"/>
      <c r="F16" s="1"/>
      <c r="G16" s="41">
        <v>132</v>
      </c>
      <c r="H16" s="41">
        <v>133</v>
      </c>
      <c r="I16" s="85">
        <v>134.5</v>
      </c>
      <c r="J16" s="85">
        <f t="shared" si="0"/>
        <v>399.5</v>
      </c>
      <c r="K16" s="91">
        <f t="shared" si="1"/>
        <v>63.412698412698411</v>
      </c>
      <c r="L16" s="92" t="s">
        <v>21</v>
      </c>
    </row>
    <row r="17" spans="1:12" s="69" customFormat="1" x14ac:dyDescent="0.25">
      <c r="A17" s="41">
        <v>3</v>
      </c>
      <c r="B17" s="44" t="s">
        <v>66</v>
      </c>
      <c r="C17" s="44" t="s">
        <v>67</v>
      </c>
      <c r="D17" s="23" t="s">
        <v>68</v>
      </c>
      <c r="E17" s="23"/>
      <c r="F17" s="23"/>
      <c r="G17" s="41">
        <v>124</v>
      </c>
      <c r="H17" s="41">
        <v>130.5</v>
      </c>
      <c r="I17" s="41">
        <v>136</v>
      </c>
      <c r="J17" s="85">
        <f t="shared" si="0"/>
        <v>390.5</v>
      </c>
      <c r="K17" s="91">
        <f t="shared" si="1"/>
        <v>61.984126984126981</v>
      </c>
      <c r="L17" s="75" t="s">
        <v>107</v>
      </c>
    </row>
    <row r="18" spans="1:12" s="69" customFormat="1" x14ac:dyDescent="0.25">
      <c r="A18" s="41">
        <v>4</v>
      </c>
      <c r="B18" s="22" t="s">
        <v>55</v>
      </c>
      <c r="C18" s="22" t="s">
        <v>54</v>
      </c>
      <c r="D18" s="90" t="s">
        <v>73</v>
      </c>
      <c r="E18" s="90"/>
      <c r="F18" s="90"/>
      <c r="G18" s="41">
        <v>118</v>
      </c>
      <c r="H18" s="41">
        <v>122</v>
      </c>
      <c r="I18" s="41">
        <v>126</v>
      </c>
      <c r="J18" s="85">
        <f t="shared" si="0"/>
        <v>366</v>
      </c>
      <c r="K18" s="91">
        <f t="shared" si="1"/>
        <v>58.095238095238095</v>
      </c>
      <c r="L18" s="75" t="s">
        <v>108</v>
      </c>
    </row>
    <row r="19" spans="1:12" s="69" customFormat="1" x14ac:dyDescent="0.25">
      <c r="A19" s="41">
        <v>5</v>
      </c>
      <c r="B19" s="22" t="s">
        <v>53</v>
      </c>
      <c r="C19" s="22" t="s">
        <v>54</v>
      </c>
      <c r="D19" s="90" t="s">
        <v>73</v>
      </c>
      <c r="E19" s="90"/>
      <c r="F19" s="90"/>
      <c r="G19" s="41">
        <v>114.5</v>
      </c>
      <c r="H19" s="41">
        <v>116</v>
      </c>
      <c r="I19" s="41">
        <v>120</v>
      </c>
      <c r="J19" s="85">
        <f t="shared" si="0"/>
        <v>350.5</v>
      </c>
      <c r="K19" s="91">
        <f t="shared" si="1"/>
        <v>55.634920634920633</v>
      </c>
      <c r="L19" s="75" t="s">
        <v>109</v>
      </c>
    </row>
    <row r="20" spans="1:12" s="69" customFormat="1" x14ac:dyDescent="0.25">
      <c r="A20" s="41">
        <v>6</v>
      </c>
      <c r="B20" s="34" t="s">
        <v>89</v>
      </c>
      <c r="C20" s="93" t="s">
        <v>90</v>
      </c>
      <c r="D20" s="31" t="s">
        <v>91</v>
      </c>
      <c r="E20" s="1"/>
      <c r="F20" s="1"/>
      <c r="G20" s="41">
        <v>112</v>
      </c>
      <c r="H20" s="41">
        <v>121</v>
      </c>
      <c r="I20" s="41">
        <v>115</v>
      </c>
      <c r="J20" s="85">
        <f t="shared" si="0"/>
        <v>348</v>
      </c>
      <c r="K20" s="91">
        <f t="shared" si="1"/>
        <v>55.238095238095241</v>
      </c>
      <c r="L20" s="75" t="s">
        <v>110</v>
      </c>
    </row>
    <row r="21" spans="1:12" s="69" customFormat="1" x14ac:dyDescent="0.25">
      <c r="A21" s="41">
        <v>7</v>
      </c>
      <c r="B21" s="22" t="s">
        <v>47</v>
      </c>
      <c r="C21" s="22" t="s">
        <v>48</v>
      </c>
      <c r="D21" s="90" t="s">
        <v>71</v>
      </c>
      <c r="E21" s="90"/>
      <c r="F21" s="90"/>
      <c r="G21" s="41">
        <v>127.5</v>
      </c>
      <c r="H21" s="41">
        <v>104</v>
      </c>
      <c r="I21" s="85">
        <v>111</v>
      </c>
      <c r="J21" s="85">
        <f t="shared" si="0"/>
        <v>342.5</v>
      </c>
      <c r="K21" s="91">
        <f t="shared" si="1"/>
        <v>54.365079365079367</v>
      </c>
      <c r="L21" s="78" t="s">
        <v>111</v>
      </c>
    </row>
    <row r="22" spans="1:12" s="69" customFormat="1" x14ac:dyDescent="0.25">
      <c r="A22" s="41">
        <v>8</v>
      </c>
      <c r="B22" s="22" t="s">
        <v>63</v>
      </c>
      <c r="C22" s="22" t="s">
        <v>64</v>
      </c>
      <c r="D22" s="2" t="s">
        <v>76</v>
      </c>
      <c r="E22" s="87"/>
      <c r="F22" s="87"/>
      <c r="G22" s="41">
        <v>110</v>
      </c>
      <c r="H22" s="41">
        <v>104.5</v>
      </c>
      <c r="I22" s="41">
        <v>122</v>
      </c>
      <c r="J22" s="85">
        <f t="shared" si="0"/>
        <v>336.5</v>
      </c>
      <c r="K22" s="91">
        <f t="shared" si="1"/>
        <v>53.412698412698411</v>
      </c>
      <c r="L22" s="79"/>
    </row>
    <row r="23" spans="1:12" s="69" customFormat="1" x14ac:dyDescent="0.25">
      <c r="A23" s="41">
        <v>9</v>
      </c>
      <c r="B23" s="22" t="s">
        <v>52</v>
      </c>
      <c r="C23" s="22" t="s">
        <v>36</v>
      </c>
      <c r="D23" s="90" t="s">
        <v>77</v>
      </c>
      <c r="E23" s="90"/>
      <c r="F23" s="90"/>
      <c r="G23" s="41">
        <v>110</v>
      </c>
      <c r="H23" s="41">
        <v>104</v>
      </c>
      <c r="I23" s="41">
        <v>120</v>
      </c>
      <c r="J23" s="85">
        <f t="shared" si="0"/>
        <v>334</v>
      </c>
      <c r="K23" s="91">
        <f t="shared" si="1"/>
        <v>53.015873015873019</v>
      </c>
      <c r="L23" s="79"/>
    </row>
    <row r="24" spans="1:12" s="69" customFormat="1" x14ac:dyDescent="0.25">
      <c r="A24" s="41">
        <v>10</v>
      </c>
      <c r="B24" s="22" t="s">
        <v>69</v>
      </c>
      <c r="C24" s="22" t="s">
        <v>40</v>
      </c>
      <c r="D24" s="90" t="s">
        <v>72</v>
      </c>
      <c r="E24" s="90"/>
      <c r="F24" s="90"/>
      <c r="G24" s="41">
        <v>111.5</v>
      </c>
      <c r="H24" s="41">
        <v>87</v>
      </c>
      <c r="I24" s="41">
        <v>125</v>
      </c>
      <c r="J24" s="85">
        <f t="shared" si="0"/>
        <v>323.5</v>
      </c>
      <c r="K24" s="91">
        <f t="shared" si="1"/>
        <v>51.349206349206348</v>
      </c>
      <c r="L24" s="79"/>
    </row>
    <row r="25" spans="1:12" s="69" customFormat="1" x14ac:dyDescent="0.25">
      <c r="A25" s="41">
        <v>11</v>
      </c>
      <c r="B25" s="44" t="s">
        <v>55</v>
      </c>
      <c r="C25" s="22" t="s">
        <v>103</v>
      </c>
      <c r="D25" s="1"/>
      <c r="E25" s="1"/>
      <c r="F25" s="1"/>
      <c r="G25" s="41">
        <v>105</v>
      </c>
      <c r="H25" s="41">
        <v>89</v>
      </c>
      <c r="I25" s="41">
        <v>112</v>
      </c>
      <c r="J25" s="85">
        <f t="shared" si="0"/>
        <v>306</v>
      </c>
      <c r="K25" s="91">
        <f t="shared" si="1"/>
        <v>48.571428571428569</v>
      </c>
      <c r="L25" s="79"/>
    </row>
    <row r="26" spans="1:12" s="69" customFormat="1" x14ac:dyDescent="0.25">
      <c r="A26" s="41">
        <v>12</v>
      </c>
      <c r="B26" s="44" t="s">
        <v>65</v>
      </c>
      <c r="C26" s="44" t="s">
        <v>64</v>
      </c>
      <c r="D26" s="2" t="s">
        <v>76</v>
      </c>
      <c r="E26" s="87"/>
      <c r="F26" s="87"/>
      <c r="G26" s="41">
        <v>100.5</v>
      </c>
      <c r="H26" s="41">
        <v>90</v>
      </c>
      <c r="I26" s="85">
        <v>109.5</v>
      </c>
      <c r="J26" s="85">
        <f t="shared" si="0"/>
        <v>300</v>
      </c>
      <c r="K26" s="91">
        <f t="shared" si="1"/>
        <v>47.61904761904762</v>
      </c>
      <c r="L26" s="94"/>
    </row>
    <row r="27" spans="1:12" s="69" customFormat="1" x14ac:dyDescent="0.25">
      <c r="A27" s="41">
        <v>13</v>
      </c>
      <c r="B27" s="22" t="s">
        <v>32</v>
      </c>
      <c r="C27" s="22" t="s">
        <v>33</v>
      </c>
      <c r="D27" s="90" t="s">
        <v>70</v>
      </c>
      <c r="E27" s="90"/>
      <c r="F27" s="90"/>
      <c r="G27" s="41">
        <v>109.5</v>
      </c>
      <c r="H27" s="41">
        <v>90.5</v>
      </c>
      <c r="I27" s="41">
        <v>88.5</v>
      </c>
      <c r="J27" s="85">
        <f t="shared" si="0"/>
        <v>288.5</v>
      </c>
      <c r="K27" s="91">
        <f t="shared" si="1"/>
        <v>45.793650793650791</v>
      </c>
      <c r="L27" s="79"/>
    </row>
    <row r="28" spans="1:12" s="69" customFormat="1" x14ac:dyDescent="0.25">
      <c r="A28" s="41">
        <v>14</v>
      </c>
      <c r="B28" s="22" t="s">
        <v>56</v>
      </c>
      <c r="C28" s="22" t="s">
        <v>57</v>
      </c>
      <c r="D28" s="90" t="s">
        <v>74</v>
      </c>
      <c r="E28" s="90"/>
      <c r="F28" s="90"/>
      <c r="G28" s="41">
        <v>91</v>
      </c>
      <c r="H28" s="41">
        <v>80.5</v>
      </c>
      <c r="I28" s="41">
        <v>82</v>
      </c>
      <c r="J28" s="85">
        <f t="shared" si="0"/>
        <v>253.5</v>
      </c>
      <c r="K28" s="91">
        <f t="shared" si="1"/>
        <v>40.238095238095241</v>
      </c>
      <c r="L28" s="79"/>
    </row>
    <row r="29" spans="1:12" s="69" customFormat="1" x14ac:dyDescent="0.25">
      <c r="A29" s="41">
        <v>15</v>
      </c>
      <c r="B29" s="22" t="s">
        <v>53</v>
      </c>
      <c r="C29" s="22" t="s">
        <v>103</v>
      </c>
      <c r="D29" s="90"/>
      <c r="E29" s="90"/>
      <c r="F29" s="90"/>
      <c r="G29" s="41">
        <v>92.5</v>
      </c>
      <c r="H29" s="41">
        <v>75</v>
      </c>
      <c r="I29" s="41">
        <v>79.5</v>
      </c>
      <c r="J29" s="85">
        <f t="shared" si="0"/>
        <v>247</v>
      </c>
      <c r="K29" s="91">
        <f t="shared" si="1"/>
        <v>39.206349206349209</v>
      </c>
      <c r="L29" s="79"/>
    </row>
    <row r="35" spans="1:12" x14ac:dyDescent="0.25">
      <c r="C35" s="118" t="s">
        <v>0</v>
      </c>
      <c r="D35" s="118"/>
      <c r="E35" s="118"/>
      <c r="F35" s="118"/>
    </row>
    <row r="36" spans="1:12" x14ac:dyDescent="0.25">
      <c r="C36" s="118" t="s">
        <v>1</v>
      </c>
      <c r="D36" s="118"/>
      <c r="E36" s="118"/>
      <c r="F36" s="118"/>
    </row>
    <row r="37" spans="1:12" x14ac:dyDescent="0.25">
      <c r="C37" s="118" t="s">
        <v>2</v>
      </c>
      <c r="D37" s="118"/>
      <c r="E37" s="118"/>
      <c r="F37" s="118"/>
    </row>
    <row r="38" spans="1:12" x14ac:dyDescent="0.25">
      <c r="C38" s="118" t="s">
        <v>3</v>
      </c>
      <c r="D38" s="118"/>
      <c r="E38" s="118"/>
      <c r="F38" s="118"/>
    </row>
    <row r="39" spans="1:12" x14ac:dyDescent="0.25">
      <c r="C39" s="47"/>
      <c r="D39" s="47"/>
      <c r="E39" s="47"/>
      <c r="F39" s="47"/>
    </row>
    <row r="40" spans="1:12" x14ac:dyDescent="0.25">
      <c r="C40" s="118" t="s">
        <v>12</v>
      </c>
      <c r="D40" s="118"/>
      <c r="E40" s="118"/>
      <c r="F40" s="118"/>
    </row>
    <row r="41" spans="1:12" ht="15.75" thickBot="1" x14ac:dyDescent="0.3">
      <c r="A41" t="s">
        <v>14</v>
      </c>
      <c r="C41" s="114" t="s">
        <v>18</v>
      </c>
      <c r="D41" s="114"/>
      <c r="E41" s="114"/>
      <c r="F41" s="114"/>
    </row>
    <row r="42" spans="1:12" ht="15.75" thickBot="1" x14ac:dyDescent="0.3">
      <c r="A42" s="4" t="s">
        <v>4</v>
      </c>
      <c r="B42" s="5" t="s">
        <v>5</v>
      </c>
      <c r="C42" s="6" t="s">
        <v>6</v>
      </c>
      <c r="D42" s="115" t="s">
        <v>7</v>
      </c>
      <c r="E42" s="116"/>
      <c r="F42" s="117"/>
      <c r="G42" s="119" t="s">
        <v>22</v>
      </c>
      <c r="H42" s="120"/>
      <c r="I42" s="121"/>
      <c r="J42" s="17"/>
      <c r="K42" s="17"/>
      <c r="L42" s="17"/>
    </row>
    <row r="43" spans="1:12" x14ac:dyDescent="0.25">
      <c r="A43" s="7" t="s">
        <v>8</v>
      </c>
      <c r="B43" s="8" t="s">
        <v>9</v>
      </c>
      <c r="C43" s="9" t="s">
        <v>10</v>
      </c>
      <c r="D43" s="4"/>
      <c r="E43" s="6"/>
      <c r="F43" s="25"/>
      <c r="G43" s="16"/>
      <c r="H43" s="16"/>
      <c r="I43" s="15"/>
      <c r="J43" s="18" t="s">
        <v>23</v>
      </c>
      <c r="K43" s="18" t="s">
        <v>24</v>
      </c>
      <c r="L43" s="18" t="s">
        <v>19</v>
      </c>
    </row>
    <row r="44" spans="1:12" ht="15.75" thickBot="1" x14ac:dyDescent="0.3">
      <c r="A44" s="7"/>
      <c r="B44" s="27"/>
      <c r="C44" s="28"/>
      <c r="D44" s="39" t="s">
        <v>11</v>
      </c>
      <c r="E44" s="14"/>
      <c r="F44" s="13"/>
      <c r="G44" s="20" t="s">
        <v>104</v>
      </c>
      <c r="H44" s="20" t="s">
        <v>105</v>
      </c>
      <c r="I44" s="21" t="s">
        <v>106</v>
      </c>
      <c r="J44" s="18"/>
      <c r="K44" s="18"/>
      <c r="L44" s="19"/>
    </row>
    <row r="45" spans="1:12" ht="15.95" customHeight="1" x14ac:dyDescent="0.25">
      <c r="A45" s="41">
        <v>1</v>
      </c>
      <c r="B45" s="22" t="s">
        <v>37</v>
      </c>
      <c r="C45" s="22" t="s">
        <v>38</v>
      </c>
      <c r="D45" s="95" t="s">
        <v>84</v>
      </c>
      <c r="E45" s="108" t="s">
        <v>39</v>
      </c>
      <c r="F45" s="109"/>
      <c r="G45" s="41">
        <v>184</v>
      </c>
      <c r="H45" s="41">
        <v>177</v>
      </c>
      <c r="I45" s="41">
        <v>173</v>
      </c>
      <c r="J45" s="36">
        <v>534</v>
      </c>
      <c r="K45" s="57">
        <v>68.461538461538467</v>
      </c>
      <c r="L45" s="107" t="s">
        <v>20</v>
      </c>
    </row>
    <row r="46" spans="1:12" ht="15.95" customHeight="1" x14ac:dyDescent="0.25">
      <c r="A46" s="41">
        <v>2</v>
      </c>
      <c r="B46" s="22" t="s">
        <v>101</v>
      </c>
      <c r="C46" s="22" t="s">
        <v>60</v>
      </c>
      <c r="D46" s="34" t="s">
        <v>102</v>
      </c>
      <c r="E46" s="22"/>
      <c r="F46" s="60"/>
      <c r="G46" s="41">
        <v>166</v>
      </c>
      <c r="H46" s="41">
        <v>167</v>
      </c>
      <c r="I46" s="41">
        <v>172</v>
      </c>
      <c r="J46" s="36">
        <v>505</v>
      </c>
      <c r="K46" s="57">
        <v>64.739999999999995</v>
      </c>
      <c r="L46" s="107" t="s">
        <v>21</v>
      </c>
    </row>
    <row r="47" spans="1:12" ht="15.95" customHeight="1" x14ac:dyDescent="0.25">
      <c r="A47" s="41">
        <v>3</v>
      </c>
      <c r="B47" s="22" t="s">
        <v>49</v>
      </c>
      <c r="C47" s="22" t="s">
        <v>50</v>
      </c>
      <c r="D47" s="34" t="s">
        <v>78</v>
      </c>
      <c r="E47" s="22"/>
      <c r="F47" s="60"/>
      <c r="G47" s="41">
        <v>159</v>
      </c>
      <c r="H47" s="41">
        <v>164</v>
      </c>
      <c r="I47" s="41">
        <v>161.5</v>
      </c>
      <c r="J47" s="36">
        <v>484.5</v>
      </c>
      <c r="K47" s="57">
        <v>62.115384615384613</v>
      </c>
      <c r="L47" s="107" t="s">
        <v>107</v>
      </c>
    </row>
    <row r="48" spans="1:12" ht="15.95" customHeight="1" x14ac:dyDescent="0.25">
      <c r="A48" s="41">
        <v>4</v>
      </c>
      <c r="B48" s="22" t="s">
        <v>34</v>
      </c>
      <c r="C48" s="22" t="s">
        <v>36</v>
      </c>
      <c r="D48" s="34" t="s">
        <v>41</v>
      </c>
      <c r="E48" s="22"/>
      <c r="F48" s="1"/>
      <c r="G48" s="41">
        <v>111.5</v>
      </c>
      <c r="H48" s="41">
        <v>117</v>
      </c>
      <c r="I48" s="41">
        <v>134.5</v>
      </c>
      <c r="J48" s="36">
        <v>363</v>
      </c>
      <c r="K48" s="57">
        <v>46.53846153846154</v>
      </c>
      <c r="L48" s="1"/>
    </row>
    <row r="49" spans="1:12" ht="15.95" customHeight="1" x14ac:dyDescent="0.25">
      <c r="A49" s="41">
        <v>5</v>
      </c>
      <c r="B49" s="22" t="s">
        <v>34</v>
      </c>
      <c r="C49" s="22" t="s">
        <v>35</v>
      </c>
      <c r="D49" s="34" t="s">
        <v>41</v>
      </c>
      <c r="E49" s="22"/>
      <c r="F49" s="1"/>
      <c r="G49" s="41">
        <v>121.5</v>
      </c>
      <c r="H49" s="41">
        <v>103</v>
      </c>
      <c r="I49" s="41">
        <v>135.5</v>
      </c>
      <c r="J49" s="36">
        <v>360</v>
      </c>
      <c r="K49" s="57">
        <v>46.153846153846153</v>
      </c>
      <c r="L49" s="1"/>
    </row>
    <row r="50" spans="1:12" ht="15.95" customHeight="1" x14ac:dyDescent="0.25">
      <c r="A50" s="41">
        <v>6</v>
      </c>
      <c r="B50" s="22" t="s">
        <v>61</v>
      </c>
      <c r="C50" s="22" t="s">
        <v>62</v>
      </c>
      <c r="D50" s="34" t="s">
        <v>79</v>
      </c>
      <c r="E50" s="22"/>
      <c r="F50" s="1"/>
      <c r="G50" s="41"/>
      <c r="H50" s="41"/>
      <c r="I50" s="41"/>
      <c r="J50" s="36"/>
      <c r="K50" s="36" t="s">
        <v>112</v>
      </c>
      <c r="L50" s="3"/>
    </row>
    <row r="51" spans="1:12" ht="15.95" customHeight="1" x14ac:dyDescent="0.25">
      <c r="A51" s="41">
        <v>7</v>
      </c>
      <c r="B51" s="72" t="s">
        <v>86</v>
      </c>
      <c r="C51" s="34" t="s">
        <v>87</v>
      </c>
      <c r="D51" s="34" t="s">
        <v>88</v>
      </c>
      <c r="E51" s="34"/>
      <c r="F51" s="1"/>
      <c r="G51" s="41"/>
      <c r="H51" s="41"/>
      <c r="I51" s="41"/>
      <c r="J51" s="36"/>
      <c r="K51" s="36" t="s">
        <v>112</v>
      </c>
      <c r="L51" s="1"/>
    </row>
    <row r="54" spans="1:12" x14ac:dyDescent="0.25">
      <c r="C54" s="118" t="s">
        <v>0</v>
      </c>
      <c r="D54" s="118"/>
      <c r="E54" s="118"/>
      <c r="F54" s="118"/>
    </row>
    <row r="55" spans="1:12" x14ac:dyDescent="0.25">
      <c r="C55" s="118" t="s">
        <v>1</v>
      </c>
      <c r="D55" s="118"/>
      <c r="E55" s="118"/>
      <c r="F55" s="118"/>
    </row>
    <row r="56" spans="1:12" x14ac:dyDescent="0.25">
      <c r="C56" s="118" t="s">
        <v>2</v>
      </c>
      <c r="D56" s="118"/>
      <c r="E56" s="118"/>
      <c r="F56" s="118"/>
    </row>
    <row r="57" spans="1:12" x14ac:dyDescent="0.25">
      <c r="C57" s="118" t="s">
        <v>3</v>
      </c>
      <c r="D57" s="118"/>
      <c r="E57" s="118"/>
      <c r="F57" s="118"/>
    </row>
    <row r="58" spans="1:12" x14ac:dyDescent="0.25">
      <c r="C58" s="47"/>
      <c r="D58" s="47"/>
      <c r="E58" s="47"/>
      <c r="F58" s="47"/>
    </row>
    <row r="59" spans="1:12" x14ac:dyDescent="0.25">
      <c r="C59" s="118" t="s">
        <v>12</v>
      </c>
      <c r="D59" s="118"/>
      <c r="E59" s="118"/>
      <c r="F59" s="118"/>
    </row>
    <row r="60" spans="1:12" ht="15.75" thickBot="1" x14ac:dyDescent="0.3">
      <c r="A60" t="s">
        <v>15</v>
      </c>
      <c r="C60" s="114" t="s">
        <v>18</v>
      </c>
      <c r="D60" s="114"/>
      <c r="E60" s="114"/>
      <c r="F60" s="114"/>
    </row>
    <row r="61" spans="1:12" ht="15.75" thickBot="1" x14ac:dyDescent="0.3">
      <c r="A61" s="4" t="s">
        <v>4</v>
      </c>
      <c r="B61" s="5" t="s">
        <v>5</v>
      </c>
      <c r="C61" s="25" t="s">
        <v>6</v>
      </c>
      <c r="D61" s="115" t="s">
        <v>7</v>
      </c>
      <c r="E61" s="116"/>
      <c r="F61" s="117"/>
      <c r="G61" s="119" t="s">
        <v>22</v>
      </c>
      <c r="H61" s="120"/>
      <c r="I61" s="121"/>
      <c r="J61" s="17"/>
      <c r="K61" s="17"/>
      <c r="L61" s="17"/>
    </row>
    <row r="62" spans="1:12" x14ac:dyDescent="0.25">
      <c r="A62" s="7" t="s">
        <v>8</v>
      </c>
      <c r="B62" s="8" t="s">
        <v>9</v>
      </c>
      <c r="C62" s="26" t="s">
        <v>10</v>
      </c>
      <c r="D62" s="4"/>
      <c r="E62" s="6"/>
      <c r="F62" s="25"/>
      <c r="G62" s="16"/>
      <c r="H62" s="16"/>
      <c r="I62" s="15"/>
      <c r="J62" s="18" t="s">
        <v>23</v>
      </c>
      <c r="K62" s="18" t="s">
        <v>24</v>
      </c>
      <c r="L62" s="18" t="s">
        <v>19</v>
      </c>
    </row>
    <row r="63" spans="1:12" ht="15.75" thickBot="1" x14ac:dyDescent="0.3">
      <c r="A63" s="10"/>
      <c r="B63" s="11"/>
      <c r="C63" s="96"/>
      <c r="D63" s="39" t="s">
        <v>11</v>
      </c>
      <c r="E63" s="14"/>
      <c r="F63" s="13"/>
      <c r="G63" s="38" t="s">
        <v>104</v>
      </c>
      <c r="H63" s="38" t="s">
        <v>105</v>
      </c>
      <c r="I63" s="51" t="s">
        <v>106</v>
      </c>
      <c r="J63" s="19"/>
      <c r="K63" s="19"/>
      <c r="L63" s="19"/>
    </row>
    <row r="64" spans="1:12" s="69" customFormat="1" x14ac:dyDescent="0.25">
      <c r="A64" s="85">
        <v>1</v>
      </c>
      <c r="B64" s="71" t="s">
        <v>98</v>
      </c>
      <c r="C64" s="71" t="s">
        <v>99</v>
      </c>
      <c r="D64" s="95" t="s">
        <v>100</v>
      </c>
      <c r="E64" s="71"/>
      <c r="F64" s="94"/>
      <c r="G64" s="85">
        <v>252.5</v>
      </c>
      <c r="H64" s="85">
        <v>235.5</v>
      </c>
      <c r="I64" s="85">
        <v>230.5</v>
      </c>
      <c r="J64" s="85">
        <v>718.5</v>
      </c>
      <c r="K64" s="91">
        <v>64.729729729729726</v>
      </c>
      <c r="L64" s="78" t="s">
        <v>20</v>
      </c>
    </row>
    <row r="65" spans="1:12" s="69" customFormat="1" x14ac:dyDescent="0.25">
      <c r="A65" s="41">
        <v>2</v>
      </c>
      <c r="B65" s="22" t="s">
        <v>43</v>
      </c>
      <c r="C65" s="22" t="s">
        <v>42</v>
      </c>
      <c r="D65" s="34" t="s">
        <v>80</v>
      </c>
      <c r="E65" s="22"/>
      <c r="F65" s="79"/>
      <c r="G65" s="41">
        <v>249.5</v>
      </c>
      <c r="H65" s="41">
        <v>219.5</v>
      </c>
      <c r="I65" s="41">
        <v>216.5</v>
      </c>
      <c r="J65" s="41">
        <v>685.5</v>
      </c>
      <c r="K65" s="77">
        <v>61.756756756756758</v>
      </c>
      <c r="L65" s="86" t="s">
        <v>21</v>
      </c>
    </row>
    <row r="66" spans="1:12" s="69" customFormat="1" x14ac:dyDescent="0.25">
      <c r="A66" s="41">
        <v>3</v>
      </c>
      <c r="B66" s="22" t="s">
        <v>37</v>
      </c>
      <c r="C66" s="22" t="s">
        <v>48</v>
      </c>
      <c r="D66" s="34" t="s">
        <v>81</v>
      </c>
      <c r="E66" s="22"/>
      <c r="F66" s="79"/>
      <c r="G66" s="41">
        <v>229</v>
      </c>
      <c r="H66" s="41">
        <v>214</v>
      </c>
      <c r="I66" s="41">
        <v>223.5</v>
      </c>
      <c r="J66" s="41">
        <v>666.5</v>
      </c>
      <c r="K66" s="77">
        <v>60.045045045045043</v>
      </c>
      <c r="L66" s="86" t="s">
        <v>107</v>
      </c>
    </row>
    <row r="67" spans="1:12" s="69" customFormat="1" x14ac:dyDescent="0.25">
      <c r="A67" s="41">
        <v>4</v>
      </c>
      <c r="B67" s="22" t="s">
        <v>58</v>
      </c>
      <c r="C67" s="22" t="s">
        <v>57</v>
      </c>
      <c r="D67" s="34" t="s">
        <v>74</v>
      </c>
      <c r="E67" s="22"/>
      <c r="F67" s="79"/>
      <c r="G67" s="41">
        <v>223</v>
      </c>
      <c r="H67" s="41">
        <v>179.5</v>
      </c>
      <c r="I67" s="41">
        <v>189</v>
      </c>
      <c r="J67" s="41">
        <v>591.5</v>
      </c>
      <c r="K67" s="77">
        <v>53.288288288288285</v>
      </c>
      <c r="L67" s="86"/>
    </row>
    <row r="68" spans="1:12" s="69" customFormat="1" x14ac:dyDescent="0.25">
      <c r="A68" s="41">
        <v>5</v>
      </c>
      <c r="B68" s="22" t="s">
        <v>85</v>
      </c>
      <c r="C68" s="22" t="s">
        <v>40</v>
      </c>
      <c r="D68" s="34" t="s">
        <v>82</v>
      </c>
      <c r="E68" s="22"/>
      <c r="F68" s="79"/>
      <c r="G68" s="41">
        <v>174.5</v>
      </c>
      <c r="H68" s="41">
        <v>152</v>
      </c>
      <c r="I68" s="41">
        <v>175.5</v>
      </c>
      <c r="J68" s="41">
        <v>502</v>
      </c>
      <c r="K68" s="77">
        <v>45.225225225225223</v>
      </c>
      <c r="L68" s="79"/>
    </row>
    <row r="71" spans="1:12" x14ac:dyDescent="0.25">
      <c r="C71" s="118" t="s">
        <v>0</v>
      </c>
      <c r="D71" s="118"/>
      <c r="E71" s="118"/>
      <c r="F71" s="118"/>
    </row>
    <row r="72" spans="1:12" x14ac:dyDescent="0.25">
      <c r="C72" s="118" t="s">
        <v>116</v>
      </c>
      <c r="D72" s="118"/>
      <c r="E72" s="118"/>
      <c r="F72" s="118"/>
    </row>
    <row r="73" spans="1:12" x14ac:dyDescent="0.25">
      <c r="C73" s="118" t="s">
        <v>2</v>
      </c>
      <c r="D73" s="118"/>
      <c r="E73" s="118"/>
      <c r="F73" s="118"/>
    </row>
    <row r="74" spans="1:12" x14ac:dyDescent="0.25">
      <c r="C74" s="118" t="s">
        <v>3</v>
      </c>
      <c r="D74" s="118"/>
      <c r="E74" s="118"/>
      <c r="F74" s="118"/>
    </row>
    <row r="75" spans="1:12" x14ac:dyDescent="0.25">
      <c r="C75" s="47"/>
      <c r="D75" s="47"/>
      <c r="E75" s="47"/>
      <c r="F75" s="47"/>
    </row>
    <row r="76" spans="1:12" x14ac:dyDescent="0.25">
      <c r="C76" s="118" t="s">
        <v>12</v>
      </c>
      <c r="D76" s="118"/>
      <c r="E76" s="118"/>
      <c r="F76" s="118"/>
    </row>
    <row r="77" spans="1:12" ht="15.75" thickBot="1" x14ac:dyDescent="0.3">
      <c r="A77" t="s">
        <v>16</v>
      </c>
      <c r="C77" s="114" t="s">
        <v>18</v>
      </c>
      <c r="D77" s="114"/>
      <c r="E77" s="114"/>
      <c r="F77" s="114"/>
    </row>
    <row r="78" spans="1:12" ht="15.75" thickBot="1" x14ac:dyDescent="0.3">
      <c r="A78" s="4" t="s">
        <v>4</v>
      </c>
      <c r="B78" s="5" t="s">
        <v>5</v>
      </c>
      <c r="C78" s="6" t="s">
        <v>6</v>
      </c>
      <c r="D78" s="115" t="s">
        <v>7</v>
      </c>
      <c r="E78" s="116"/>
      <c r="F78" s="117"/>
      <c r="G78" s="119" t="s">
        <v>22</v>
      </c>
      <c r="H78" s="120"/>
      <c r="I78" s="121"/>
      <c r="J78" s="17"/>
      <c r="K78" s="17"/>
      <c r="L78" s="17"/>
    </row>
    <row r="79" spans="1:12" x14ac:dyDescent="0.25">
      <c r="A79" s="7" t="s">
        <v>8</v>
      </c>
      <c r="B79" s="8" t="s">
        <v>9</v>
      </c>
      <c r="C79" s="9" t="s">
        <v>10</v>
      </c>
      <c r="D79" s="4"/>
      <c r="E79" s="6"/>
      <c r="F79" s="25"/>
      <c r="G79" s="16"/>
      <c r="H79" s="16"/>
      <c r="I79" s="15"/>
      <c r="J79" s="18" t="s">
        <v>23</v>
      </c>
      <c r="K79" s="18" t="s">
        <v>24</v>
      </c>
      <c r="L79" s="18" t="s">
        <v>19</v>
      </c>
    </row>
    <row r="80" spans="1:12" ht="15.75" thickBot="1" x14ac:dyDescent="0.3">
      <c r="A80" s="7"/>
      <c r="B80" s="27"/>
      <c r="C80" s="28"/>
      <c r="D80" s="39" t="s">
        <v>11</v>
      </c>
      <c r="E80" s="14"/>
      <c r="F80" s="13"/>
      <c r="G80" s="20" t="s">
        <v>104</v>
      </c>
      <c r="H80" s="20" t="s">
        <v>105</v>
      </c>
      <c r="I80" s="21" t="s">
        <v>106</v>
      </c>
      <c r="J80" s="18"/>
      <c r="K80" s="18"/>
      <c r="L80" s="18"/>
    </row>
    <row r="81" spans="1:12" s="69" customFormat="1" x14ac:dyDescent="0.25">
      <c r="A81" s="44">
        <v>1</v>
      </c>
      <c r="B81" s="44" t="s">
        <v>30</v>
      </c>
      <c r="C81" s="44" t="s">
        <v>31</v>
      </c>
      <c r="D81" s="95" t="s">
        <v>44</v>
      </c>
      <c r="E81" s="106"/>
      <c r="F81" s="94"/>
      <c r="G81" s="41">
        <v>234.5</v>
      </c>
      <c r="H81" s="41">
        <v>211</v>
      </c>
      <c r="I81" s="41">
        <v>209.5</v>
      </c>
      <c r="J81" s="41">
        <f>G81+H81+I81</f>
        <v>655</v>
      </c>
      <c r="K81" s="77">
        <f>J81*100/1020</f>
        <v>64.215686274509807</v>
      </c>
      <c r="L81" s="41" t="s">
        <v>20</v>
      </c>
    </row>
    <row r="87" spans="1:12" x14ac:dyDescent="0.25">
      <c r="C87" s="118" t="s">
        <v>0</v>
      </c>
      <c r="D87" s="118"/>
      <c r="E87" s="118"/>
      <c r="F87" s="118"/>
    </row>
    <row r="88" spans="1:12" x14ac:dyDescent="0.25">
      <c r="C88" s="118" t="s">
        <v>116</v>
      </c>
      <c r="D88" s="118"/>
      <c r="E88" s="118"/>
      <c r="F88" s="118"/>
    </row>
    <row r="89" spans="1:12" x14ac:dyDescent="0.25">
      <c r="C89" s="118" t="s">
        <v>2</v>
      </c>
      <c r="D89" s="118"/>
      <c r="E89" s="118"/>
      <c r="F89" s="118"/>
    </row>
    <row r="90" spans="1:12" x14ac:dyDescent="0.25">
      <c r="C90" s="118" t="s">
        <v>3</v>
      </c>
      <c r="D90" s="118"/>
      <c r="E90" s="118"/>
      <c r="F90" s="118"/>
    </row>
    <row r="91" spans="1:12" x14ac:dyDescent="0.25">
      <c r="C91" s="47"/>
      <c r="D91" s="47"/>
      <c r="E91" s="47"/>
      <c r="F91" s="47"/>
    </row>
    <row r="92" spans="1:12" x14ac:dyDescent="0.25">
      <c r="C92" s="118" t="s">
        <v>12</v>
      </c>
      <c r="D92" s="118"/>
      <c r="E92" s="118"/>
      <c r="F92" s="118"/>
    </row>
    <row r="93" spans="1:12" ht="15.75" thickBot="1" x14ac:dyDescent="0.3">
      <c r="A93" t="s">
        <v>17</v>
      </c>
      <c r="C93" s="114" t="s">
        <v>18</v>
      </c>
      <c r="D93" s="114"/>
      <c r="E93" s="114"/>
      <c r="F93" s="114"/>
    </row>
    <row r="94" spans="1:12" ht="15.75" thickBot="1" x14ac:dyDescent="0.3">
      <c r="A94" s="4" t="s">
        <v>4</v>
      </c>
      <c r="B94" s="5" t="s">
        <v>5</v>
      </c>
      <c r="C94" s="6" t="s">
        <v>6</v>
      </c>
      <c r="D94" s="115" t="s">
        <v>7</v>
      </c>
      <c r="E94" s="116"/>
      <c r="F94" s="117"/>
      <c r="G94" s="119" t="s">
        <v>22</v>
      </c>
      <c r="H94" s="120"/>
      <c r="I94" s="121"/>
      <c r="J94" s="17"/>
      <c r="K94" s="17"/>
      <c r="L94" s="17"/>
    </row>
    <row r="95" spans="1:12" x14ac:dyDescent="0.25">
      <c r="A95" s="7" t="s">
        <v>8</v>
      </c>
      <c r="B95" s="8" t="s">
        <v>9</v>
      </c>
      <c r="C95" s="9" t="s">
        <v>10</v>
      </c>
      <c r="D95" s="4"/>
      <c r="E95" s="6"/>
      <c r="F95" s="25"/>
      <c r="G95" s="16"/>
      <c r="H95" s="16"/>
      <c r="I95" s="15"/>
      <c r="J95" s="18" t="s">
        <v>23</v>
      </c>
      <c r="K95" s="18" t="s">
        <v>24</v>
      </c>
      <c r="L95" s="18" t="s">
        <v>19</v>
      </c>
    </row>
    <row r="96" spans="1:12" ht="15.75" thickBot="1" x14ac:dyDescent="0.3">
      <c r="A96" s="7"/>
      <c r="B96" s="27"/>
      <c r="C96" s="28"/>
      <c r="D96" s="39" t="s">
        <v>11</v>
      </c>
      <c r="E96" s="14"/>
      <c r="F96" s="13"/>
      <c r="G96" s="38" t="s">
        <v>104</v>
      </c>
      <c r="H96" s="38" t="s">
        <v>105</v>
      </c>
      <c r="I96" s="51" t="s">
        <v>106</v>
      </c>
      <c r="J96" s="19"/>
      <c r="K96" s="19"/>
      <c r="L96" s="19"/>
    </row>
    <row r="97" spans="1:15" x14ac:dyDescent="0.25">
      <c r="A97" s="36">
        <v>1</v>
      </c>
      <c r="B97" s="22" t="s">
        <v>95</v>
      </c>
      <c r="C97" s="87" t="s">
        <v>96</v>
      </c>
      <c r="D97" s="89" t="s">
        <v>97</v>
      </c>
      <c r="E97" s="88"/>
      <c r="F97" s="3"/>
      <c r="G97" s="37">
        <v>225</v>
      </c>
      <c r="H97" s="37">
        <v>215</v>
      </c>
      <c r="I97" s="37">
        <v>221.5</v>
      </c>
      <c r="J97" s="37">
        <v>661.5</v>
      </c>
      <c r="K97" s="53">
        <v>59.594594594594597</v>
      </c>
      <c r="L97" s="52" t="s">
        <v>20</v>
      </c>
    </row>
    <row r="98" spans="1:15" x14ac:dyDescent="0.25">
      <c r="A98" s="43">
        <v>2</v>
      </c>
      <c r="B98" s="22" t="s">
        <v>45</v>
      </c>
      <c r="C98" s="87" t="s">
        <v>46</v>
      </c>
      <c r="D98" s="90" t="s">
        <v>83</v>
      </c>
      <c r="E98" s="87"/>
      <c r="F98" s="1"/>
      <c r="G98" s="36">
        <v>212.5</v>
      </c>
      <c r="H98" s="36">
        <v>192</v>
      </c>
      <c r="I98" s="36">
        <v>209</v>
      </c>
      <c r="J98" s="36">
        <v>613.5</v>
      </c>
      <c r="K98" s="57">
        <v>55.270270270270274</v>
      </c>
      <c r="L98" s="52" t="s">
        <v>21</v>
      </c>
    </row>
    <row r="99" spans="1:15" x14ac:dyDescent="0.25">
      <c r="A99" s="36">
        <v>3</v>
      </c>
      <c r="B99" s="22" t="s">
        <v>95</v>
      </c>
      <c r="C99" s="87" t="s">
        <v>46</v>
      </c>
      <c r="D99" s="90" t="s">
        <v>83</v>
      </c>
      <c r="E99" s="1"/>
      <c r="F99" s="1"/>
      <c r="G99" s="36">
        <v>198.5</v>
      </c>
      <c r="H99" s="36">
        <v>186.5</v>
      </c>
      <c r="I99" s="36">
        <v>194</v>
      </c>
      <c r="J99" s="36">
        <v>579</v>
      </c>
      <c r="K99" s="57">
        <v>52.162162162162161</v>
      </c>
      <c r="L99" s="50" t="s">
        <v>107</v>
      </c>
    </row>
    <row r="102" spans="1:15" x14ac:dyDescent="0.25">
      <c r="C102" s="118" t="s">
        <v>0</v>
      </c>
      <c r="D102" s="118"/>
      <c r="E102" s="118"/>
      <c r="F102" s="118"/>
    </row>
    <row r="103" spans="1:15" x14ac:dyDescent="0.25">
      <c r="C103" s="118" t="s">
        <v>1</v>
      </c>
      <c r="D103" s="118"/>
      <c r="E103" s="118"/>
      <c r="F103" s="118"/>
    </row>
    <row r="104" spans="1:15" x14ac:dyDescent="0.25">
      <c r="C104" s="118" t="s">
        <v>2</v>
      </c>
      <c r="D104" s="118"/>
      <c r="E104" s="118"/>
      <c r="F104" s="118"/>
    </row>
    <row r="105" spans="1:15" x14ac:dyDescent="0.25">
      <c r="C105" s="118" t="s">
        <v>3</v>
      </c>
      <c r="D105" s="118"/>
      <c r="E105" s="118"/>
      <c r="F105" s="118"/>
    </row>
    <row r="106" spans="1:15" x14ac:dyDescent="0.25">
      <c r="C106" s="47"/>
      <c r="D106" s="47"/>
      <c r="E106" s="47"/>
      <c r="F106" s="47"/>
    </row>
    <row r="107" spans="1:15" x14ac:dyDescent="0.25">
      <c r="C107" s="118" t="s">
        <v>12</v>
      </c>
      <c r="D107" s="118"/>
      <c r="E107" s="118"/>
      <c r="F107" s="118"/>
    </row>
    <row r="108" spans="1:15" ht="15.75" thickBot="1" x14ac:dyDescent="0.3">
      <c r="A108" t="s">
        <v>26</v>
      </c>
      <c r="C108" s="122" t="s">
        <v>25</v>
      </c>
      <c r="D108" s="122"/>
      <c r="E108" s="122"/>
      <c r="F108" s="122"/>
    </row>
    <row r="109" spans="1:15" ht="15.75" thickBot="1" x14ac:dyDescent="0.3">
      <c r="A109" s="4" t="s">
        <v>4</v>
      </c>
      <c r="B109" s="5" t="s">
        <v>5</v>
      </c>
      <c r="C109" s="6" t="s">
        <v>6</v>
      </c>
      <c r="D109" s="115" t="s">
        <v>7</v>
      </c>
      <c r="E109" s="116"/>
      <c r="F109" s="117"/>
      <c r="G109" s="119" t="s">
        <v>22</v>
      </c>
      <c r="H109" s="120"/>
      <c r="I109" s="121"/>
      <c r="J109" s="17"/>
      <c r="K109" s="17"/>
      <c r="L109" s="67"/>
      <c r="M109" s="61"/>
      <c r="N109" s="61"/>
      <c r="O109" s="40"/>
    </row>
    <row r="110" spans="1:15" x14ac:dyDescent="0.25">
      <c r="A110" s="7" t="s">
        <v>8</v>
      </c>
      <c r="B110" s="8" t="s">
        <v>9</v>
      </c>
      <c r="C110" s="9" t="s">
        <v>10</v>
      </c>
      <c r="D110" s="4"/>
      <c r="E110" s="6"/>
      <c r="F110" s="25"/>
      <c r="G110" s="16"/>
      <c r="H110" s="16"/>
      <c r="I110" s="15"/>
      <c r="J110" s="18" t="s">
        <v>23</v>
      </c>
      <c r="K110" s="18" t="s">
        <v>24</v>
      </c>
      <c r="L110" s="68" t="s">
        <v>19</v>
      </c>
      <c r="M110" s="62" t="s">
        <v>113</v>
      </c>
      <c r="N110" s="65" t="s">
        <v>114</v>
      </c>
      <c r="O110" s="73" t="s">
        <v>117</v>
      </c>
    </row>
    <row r="111" spans="1:15" ht="15.75" thickBot="1" x14ac:dyDescent="0.3">
      <c r="A111" s="10"/>
      <c r="B111" s="11"/>
      <c r="C111" s="12"/>
      <c r="D111" s="39" t="s">
        <v>11</v>
      </c>
      <c r="E111" s="14"/>
      <c r="F111" s="13"/>
      <c r="G111" s="38" t="s">
        <v>104</v>
      </c>
      <c r="H111" s="38" t="s">
        <v>105</v>
      </c>
      <c r="I111" s="51" t="s">
        <v>106</v>
      </c>
      <c r="J111" s="19"/>
      <c r="K111" s="19"/>
      <c r="L111" s="113"/>
      <c r="M111" s="63"/>
      <c r="N111" s="100"/>
      <c r="O111" s="74"/>
    </row>
    <row r="112" spans="1:15" x14ac:dyDescent="0.25">
      <c r="A112" s="56">
        <v>1</v>
      </c>
      <c r="B112" s="35" t="s">
        <v>37</v>
      </c>
      <c r="C112" s="35" t="s">
        <v>38</v>
      </c>
      <c r="D112" s="102" t="s">
        <v>84</v>
      </c>
      <c r="E112" s="111" t="s">
        <v>39</v>
      </c>
      <c r="F112" s="3"/>
      <c r="G112" s="37">
        <v>184.5</v>
      </c>
      <c r="H112" s="37">
        <v>178</v>
      </c>
      <c r="I112" s="37">
        <v>180.5</v>
      </c>
      <c r="J112" s="37">
        <f>G112+H112+I112</f>
        <v>543</v>
      </c>
      <c r="K112" s="53">
        <f>J112*100/870</f>
        <v>62.413793103448278</v>
      </c>
      <c r="L112" s="112" t="s">
        <v>21</v>
      </c>
      <c r="M112" s="53">
        <v>68.459999999999994</v>
      </c>
      <c r="N112" s="53">
        <f>K112+M112</f>
        <v>130.87379310344826</v>
      </c>
      <c r="O112" s="97" t="s">
        <v>20</v>
      </c>
    </row>
    <row r="113" spans="1:15" x14ac:dyDescent="0.25">
      <c r="A113" s="55">
        <v>2</v>
      </c>
      <c r="B113" s="70" t="s">
        <v>101</v>
      </c>
      <c r="C113" s="33" t="s">
        <v>60</v>
      </c>
      <c r="D113" s="32" t="s">
        <v>102</v>
      </c>
      <c r="E113" s="33"/>
      <c r="F113" s="1"/>
      <c r="G113" s="37">
        <v>184.5</v>
      </c>
      <c r="H113" s="37">
        <v>195</v>
      </c>
      <c r="I113" s="37">
        <v>190</v>
      </c>
      <c r="J113" s="37">
        <f>G113+H113+I113</f>
        <v>569.5</v>
      </c>
      <c r="K113" s="57">
        <f t="shared" ref="K113:K118" si="2">J113*100/870</f>
        <v>65.459770114942529</v>
      </c>
      <c r="L113" s="81" t="s">
        <v>20</v>
      </c>
      <c r="M113" s="53">
        <v>64.739999999999995</v>
      </c>
      <c r="N113" s="53">
        <f>K113+M113</f>
        <v>130.19977011494251</v>
      </c>
      <c r="O113" s="98" t="s">
        <v>21</v>
      </c>
    </row>
    <row r="114" spans="1:15" x14ac:dyDescent="0.25">
      <c r="A114" s="55">
        <v>3</v>
      </c>
      <c r="B114" s="70" t="s">
        <v>49</v>
      </c>
      <c r="C114" s="33" t="s">
        <v>50</v>
      </c>
      <c r="D114" s="32" t="s">
        <v>78</v>
      </c>
      <c r="E114" s="33" t="s">
        <v>51</v>
      </c>
      <c r="F114" s="1"/>
      <c r="G114" s="37">
        <v>180</v>
      </c>
      <c r="H114" s="37">
        <v>178.5</v>
      </c>
      <c r="I114" s="37">
        <v>167.5</v>
      </c>
      <c r="J114" s="37">
        <f t="shared" ref="J114:J118" si="3">G114+H114+I114</f>
        <v>526</v>
      </c>
      <c r="K114" s="57">
        <f t="shared" si="2"/>
        <v>60.459770114942529</v>
      </c>
      <c r="L114" s="81" t="s">
        <v>107</v>
      </c>
      <c r="M114" s="53">
        <v>62.12</v>
      </c>
      <c r="N114" s="53">
        <f>K114+M114</f>
        <v>122.57977011494253</v>
      </c>
      <c r="O114" s="98" t="s">
        <v>107</v>
      </c>
    </row>
    <row r="115" spans="1:15" x14ac:dyDescent="0.25">
      <c r="A115" s="36">
        <v>4</v>
      </c>
      <c r="B115" s="22" t="s">
        <v>34</v>
      </c>
      <c r="C115" s="87" t="s">
        <v>36</v>
      </c>
      <c r="D115" s="90" t="s">
        <v>41</v>
      </c>
      <c r="E115" s="87"/>
      <c r="F115" s="1"/>
      <c r="G115" s="36"/>
      <c r="H115" s="36"/>
      <c r="I115" s="36"/>
      <c r="J115" s="37" t="s">
        <v>115</v>
      </c>
      <c r="K115" s="57"/>
      <c r="L115" s="81"/>
      <c r="M115" s="53">
        <v>46.54</v>
      </c>
      <c r="N115" s="57"/>
      <c r="O115" s="99" t="s">
        <v>115</v>
      </c>
    </row>
    <row r="116" spans="1:15" x14ac:dyDescent="0.25">
      <c r="A116" s="36">
        <v>5</v>
      </c>
      <c r="B116" s="22" t="s">
        <v>34</v>
      </c>
      <c r="C116" s="87" t="s">
        <v>35</v>
      </c>
      <c r="D116" s="90" t="s">
        <v>41</v>
      </c>
      <c r="E116" s="87"/>
      <c r="F116" s="1"/>
      <c r="G116" s="36">
        <v>131.5</v>
      </c>
      <c r="H116" s="36">
        <v>135.5</v>
      </c>
      <c r="I116" s="36">
        <v>137.5</v>
      </c>
      <c r="J116" s="37">
        <f t="shared" si="3"/>
        <v>404.5</v>
      </c>
      <c r="K116" s="57">
        <f t="shared" si="2"/>
        <v>46.494252873563219</v>
      </c>
      <c r="L116" s="66"/>
      <c r="M116" s="53">
        <v>46.15</v>
      </c>
      <c r="N116" s="57">
        <f>K116+M116</f>
        <v>92.644252873563218</v>
      </c>
      <c r="O116" s="99" t="s">
        <v>108</v>
      </c>
    </row>
    <row r="117" spans="1:15" x14ac:dyDescent="0.25">
      <c r="A117" s="36">
        <v>6</v>
      </c>
      <c r="B117" s="22" t="s">
        <v>61</v>
      </c>
      <c r="C117" s="87" t="s">
        <v>62</v>
      </c>
      <c r="D117" s="90" t="s">
        <v>79</v>
      </c>
      <c r="E117" s="87"/>
      <c r="F117" s="1"/>
      <c r="G117" s="36">
        <v>168</v>
      </c>
      <c r="H117" s="36">
        <v>173</v>
      </c>
      <c r="I117" s="36">
        <v>164</v>
      </c>
      <c r="J117" s="37">
        <f t="shared" si="3"/>
        <v>505</v>
      </c>
      <c r="K117" s="57">
        <f t="shared" si="2"/>
        <v>58.045977011494251</v>
      </c>
      <c r="L117" s="66"/>
      <c r="M117" s="37" t="s">
        <v>112</v>
      </c>
      <c r="N117" s="57"/>
      <c r="O117" s="99" t="s">
        <v>112</v>
      </c>
    </row>
    <row r="118" spans="1:15" x14ac:dyDescent="0.25">
      <c r="A118" s="36">
        <v>7</v>
      </c>
      <c r="B118" s="72" t="s">
        <v>86</v>
      </c>
      <c r="C118" s="90" t="s">
        <v>87</v>
      </c>
      <c r="D118" s="31" t="s">
        <v>88</v>
      </c>
      <c r="E118" s="90"/>
      <c r="F118" s="1"/>
      <c r="G118" s="36">
        <v>142</v>
      </c>
      <c r="H118" s="36">
        <v>148</v>
      </c>
      <c r="I118" s="36">
        <v>131.5</v>
      </c>
      <c r="J118" s="37">
        <f t="shared" si="3"/>
        <v>421.5</v>
      </c>
      <c r="K118" s="57">
        <f t="shared" si="2"/>
        <v>48.448275862068968</v>
      </c>
      <c r="L118" s="66"/>
      <c r="M118" s="37" t="s">
        <v>112</v>
      </c>
      <c r="N118" s="57"/>
      <c r="O118" s="99" t="s">
        <v>112</v>
      </c>
    </row>
    <row r="121" spans="1:15" x14ac:dyDescent="0.25">
      <c r="C121" s="118" t="s">
        <v>0</v>
      </c>
      <c r="D121" s="118"/>
      <c r="E121" s="118"/>
      <c r="F121" s="118"/>
    </row>
    <row r="122" spans="1:15" x14ac:dyDescent="0.25">
      <c r="C122" s="118" t="s">
        <v>1</v>
      </c>
      <c r="D122" s="118"/>
      <c r="E122" s="118"/>
      <c r="F122" s="118"/>
    </row>
    <row r="123" spans="1:15" x14ac:dyDescent="0.25">
      <c r="C123" s="118" t="s">
        <v>2</v>
      </c>
      <c r="D123" s="118"/>
      <c r="E123" s="118"/>
      <c r="F123" s="118"/>
    </row>
    <row r="124" spans="1:15" x14ac:dyDescent="0.25">
      <c r="C124" s="118" t="s">
        <v>3</v>
      </c>
      <c r="D124" s="118"/>
      <c r="E124" s="118"/>
      <c r="F124" s="118"/>
    </row>
    <row r="125" spans="1:15" x14ac:dyDescent="0.25">
      <c r="C125" s="47"/>
      <c r="D125" s="47"/>
      <c r="E125" s="47"/>
      <c r="F125" s="47"/>
    </row>
    <row r="126" spans="1:15" x14ac:dyDescent="0.25">
      <c r="C126" s="118" t="s">
        <v>12</v>
      </c>
      <c r="D126" s="118"/>
      <c r="E126" s="118"/>
      <c r="F126" s="118"/>
    </row>
    <row r="127" spans="1:15" ht="15.75" thickBot="1" x14ac:dyDescent="0.3">
      <c r="A127" t="s">
        <v>27</v>
      </c>
      <c r="C127" s="114" t="s">
        <v>25</v>
      </c>
      <c r="D127" s="114"/>
      <c r="E127" s="114"/>
      <c r="F127" s="114"/>
    </row>
    <row r="128" spans="1:15" ht="15.75" thickBot="1" x14ac:dyDescent="0.3">
      <c r="A128" s="4" t="s">
        <v>4</v>
      </c>
      <c r="B128" s="5" t="s">
        <v>5</v>
      </c>
      <c r="C128" s="6" t="s">
        <v>6</v>
      </c>
      <c r="D128" s="115" t="s">
        <v>7</v>
      </c>
      <c r="E128" s="116"/>
      <c r="F128" s="117"/>
      <c r="G128" s="119" t="s">
        <v>22</v>
      </c>
      <c r="H128" s="120"/>
      <c r="I128" s="121"/>
      <c r="J128" s="17"/>
      <c r="K128" s="17"/>
      <c r="L128" s="17" t="s">
        <v>118</v>
      </c>
      <c r="M128" s="61"/>
      <c r="N128" s="61"/>
      <c r="O128" s="40"/>
    </row>
    <row r="129" spans="1:15" x14ac:dyDescent="0.25">
      <c r="A129" s="7" t="s">
        <v>8</v>
      </c>
      <c r="B129" s="8" t="s">
        <v>9</v>
      </c>
      <c r="C129" s="9" t="s">
        <v>10</v>
      </c>
      <c r="D129" s="4"/>
      <c r="E129" s="6"/>
      <c r="F129" s="25"/>
      <c r="G129" s="16"/>
      <c r="H129" s="16"/>
      <c r="I129" s="15"/>
      <c r="J129" s="18" t="s">
        <v>23</v>
      </c>
      <c r="K129" s="18" t="s">
        <v>24</v>
      </c>
      <c r="L129" s="18" t="s">
        <v>119</v>
      </c>
      <c r="M129" s="62" t="s">
        <v>113</v>
      </c>
      <c r="N129" s="65" t="s">
        <v>114</v>
      </c>
      <c r="O129" s="73" t="s">
        <v>117</v>
      </c>
    </row>
    <row r="130" spans="1:15" ht="15.75" thickBot="1" x14ac:dyDescent="0.3">
      <c r="A130" s="10"/>
      <c r="B130" s="11"/>
      <c r="C130" s="12"/>
      <c r="D130" s="39" t="s">
        <v>11</v>
      </c>
      <c r="E130" s="14"/>
      <c r="F130" s="13"/>
      <c r="G130" s="38" t="s">
        <v>104</v>
      </c>
      <c r="H130" s="38" t="s">
        <v>105</v>
      </c>
      <c r="I130" s="51" t="s">
        <v>106</v>
      </c>
      <c r="J130" s="19"/>
      <c r="K130" s="19"/>
      <c r="L130" s="19"/>
      <c r="M130" s="63"/>
      <c r="N130" s="63"/>
      <c r="O130" s="110"/>
    </row>
    <row r="131" spans="1:15" x14ac:dyDescent="0.25">
      <c r="A131" s="37">
        <v>1</v>
      </c>
      <c r="B131" s="71" t="s">
        <v>98</v>
      </c>
      <c r="C131" s="71" t="s">
        <v>99</v>
      </c>
      <c r="D131" s="95" t="s">
        <v>100</v>
      </c>
      <c r="E131" s="71"/>
      <c r="F131" s="95"/>
      <c r="G131" s="85">
        <v>172.5</v>
      </c>
      <c r="H131" s="85">
        <v>177.5</v>
      </c>
      <c r="I131" s="85">
        <v>173</v>
      </c>
      <c r="J131" s="85">
        <f>G131+H131+I131</f>
        <v>523</v>
      </c>
      <c r="K131" s="91">
        <f>J131*100/780</f>
        <v>67.051282051282058</v>
      </c>
      <c r="L131" s="78" t="s">
        <v>20</v>
      </c>
      <c r="M131" s="91">
        <v>64.73</v>
      </c>
      <c r="N131" s="53">
        <f>M131+K131</f>
        <v>131.78128205128206</v>
      </c>
      <c r="O131" s="82" t="s">
        <v>20</v>
      </c>
    </row>
    <row r="132" spans="1:15" x14ac:dyDescent="0.25">
      <c r="A132" s="43">
        <v>2</v>
      </c>
      <c r="B132" s="22" t="s">
        <v>43</v>
      </c>
      <c r="C132" s="22" t="s">
        <v>42</v>
      </c>
      <c r="D132" s="34" t="s">
        <v>80</v>
      </c>
      <c r="E132" s="80"/>
      <c r="F132" s="80"/>
      <c r="G132" s="41">
        <v>127.5</v>
      </c>
      <c r="H132" s="85">
        <v>147</v>
      </c>
      <c r="I132" s="85">
        <v>128.5</v>
      </c>
      <c r="J132" s="85">
        <f>G132+H132+I132</f>
        <v>403</v>
      </c>
      <c r="K132" s="77">
        <f t="shared" ref="K132:K135" si="4">J132*100/780</f>
        <v>51.666666666666664</v>
      </c>
      <c r="L132" s="78" t="s">
        <v>107</v>
      </c>
      <c r="M132" s="77">
        <v>61.76</v>
      </c>
      <c r="N132" s="57">
        <f>M132+K132</f>
        <v>113.42666666666666</v>
      </c>
      <c r="O132" s="83" t="s">
        <v>21</v>
      </c>
    </row>
    <row r="133" spans="1:15" x14ac:dyDescent="0.25">
      <c r="A133" s="43">
        <v>3</v>
      </c>
      <c r="B133" s="22" t="s">
        <v>37</v>
      </c>
      <c r="C133" s="22" t="s">
        <v>48</v>
      </c>
      <c r="D133" s="34" t="s">
        <v>81</v>
      </c>
      <c r="E133" s="80"/>
      <c r="F133" s="80"/>
      <c r="G133" s="41">
        <v>131</v>
      </c>
      <c r="H133" s="85">
        <v>147</v>
      </c>
      <c r="I133" s="85">
        <v>131.5</v>
      </c>
      <c r="J133" s="85">
        <f t="shared" ref="J133:J135" si="5">G133+H133+I133</f>
        <v>409.5</v>
      </c>
      <c r="K133" s="77">
        <f t="shared" si="4"/>
        <v>52.5</v>
      </c>
      <c r="L133" s="78" t="s">
        <v>21</v>
      </c>
      <c r="M133" s="77">
        <v>60.05</v>
      </c>
      <c r="N133" s="57">
        <f>M133+K133</f>
        <v>112.55</v>
      </c>
      <c r="O133" s="83" t="s">
        <v>107</v>
      </c>
    </row>
    <row r="134" spans="1:15" x14ac:dyDescent="0.25">
      <c r="A134" s="43">
        <v>4</v>
      </c>
      <c r="B134" s="22" t="s">
        <v>58</v>
      </c>
      <c r="C134" s="22" t="s">
        <v>57</v>
      </c>
      <c r="D134" s="34" t="s">
        <v>74</v>
      </c>
      <c r="E134" s="80"/>
      <c r="F134" s="80"/>
      <c r="G134" s="41"/>
      <c r="H134" s="41"/>
      <c r="I134" s="41"/>
      <c r="J134" s="85" t="s">
        <v>112</v>
      </c>
      <c r="K134" s="77"/>
      <c r="L134" s="86"/>
      <c r="M134" s="77">
        <v>53.29</v>
      </c>
      <c r="N134" s="57" t="s">
        <v>112</v>
      </c>
      <c r="O134" s="83"/>
    </row>
    <row r="135" spans="1:15" x14ac:dyDescent="0.25">
      <c r="A135" s="43">
        <v>5</v>
      </c>
      <c r="B135" s="22" t="s">
        <v>85</v>
      </c>
      <c r="C135" s="22" t="s">
        <v>40</v>
      </c>
      <c r="D135" s="34" t="s">
        <v>82</v>
      </c>
      <c r="E135" s="80"/>
      <c r="F135" s="80"/>
      <c r="G135" s="41">
        <v>117.5</v>
      </c>
      <c r="H135" s="41">
        <v>120</v>
      </c>
      <c r="I135" s="41">
        <v>139.5</v>
      </c>
      <c r="J135" s="85">
        <f t="shared" si="5"/>
        <v>377</v>
      </c>
      <c r="K135" s="77">
        <f t="shared" si="4"/>
        <v>48.333333333333336</v>
      </c>
      <c r="L135" s="79"/>
      <c r="M135" s="77">
        <v>45.23</v>
      </c>
      <c r="N135" s="57">
        <f>M135+K135</f>
        <v>93.563333333333333</v>
      </c>
      <c r="O135" s="46"/>
    </row>
    <row r="136" spans="1:15" x14ac:dyDescent="0.25">
      <c r="O136" s="24"/>
    </row>
    <row r="138" spans="1:15" x14ac:dyDescent="0.25">
      <c r="C138" s="118" t="s">
        <v>0</v>
      </c>
      <c r="D138" s="118"/>
      <c r="E138" s="118"/>
      <c r="F138" s="118"/>
    </row>
    <row r="139" spans="1:15" x14ac:dyDescent="0.25">
      <c r="C139" s="118" t="s">
        <v>116</v>
      </c>
      <c r="D139" s="118"/>
      <c r="E139" s="118"/>
      <c r="F139" s="118"/>
    </row>
    <row r="140" spans="1:15" x14ac:dyDescent="0.25">
      <c r="C140" s="118" t="s">
        <v>2</v>
      </c>
      <c r="D140" s="118"/>
      <c r="E140" s="118"/>
      <c r="F140" s="118"/>
    </row>
    <row r="141" spans="1:15" x14ac:dyDescent="0.25">
      <c r="C141" s="118" t="s">
        <v>3</v>
      </c>
      <c r="D141" s="118"/>
      <c r="E141" s="118"/>
      <c r="F141" s="118"/>
    </row>
    <row r="142" spans="1:15" x14ac:dyDescent="0.25">
      <c r="C142" s="47"/>
      <c r="D142" s="47"/>
      <c r="E142" s="47"/>
      <c r="F142" s="47"/>
    </row>
    <row r="143" spans="1:15" x14ac:dyDescent="0.25">
      <c r="C143" s="118" t="s">
        <v>12</v>
      </c>
      <c r="D143" s="118"/>
      <c r="E143" s="118"/>
      <c r="F143" s="118"/>
    </row>
    <row r="144" spans="1:15" ht="15.75" thickBot="1" x14ac:dyDescent="0.3">
      <c r="A144" t="s">
        <v>28</v>
      </c>
      <c r="C144" s="114" t="s">
        <v>25</v>
      </c>
      <c r="D144" s="114"/>
      <c r="E144" s="114"/>
      <c r="F144" s="114"/>
    </row>
    <row r="145" spans="1:15" ht="15.75" thickBot="1" x14ac:dyDescent="0.3">
      <c r="A145" s="4" t="s">
        <v>4</v>
      </c>
      <c r="B145" s="5" t="s">
        <v>5</v>
      </c>
      <c r="C145" s="6" t="s">
        <v>6</v>
      </c>
      <c r="D145" s="115" t="s">
        <v>7</v>
      </c>
      <c r="E145" s="116"/>
      <c r="F145" s="117"/>
      <c r="G145" s="119" t="s">
        <v>22</v>
      </c>
      <c r="H145" s="120"/>
      <c r="I145" s="121"/>
      <c r="J145" s="17"/>
      <c r="K145" s="17"/>
      <c r="L145" s="17"/>
      <c r="M145" s="61"/>
      <c r="N145" s="61"/>
    </row>
    <row r="146" spans="1:15" x14ac:dyDescent="0.25">
      <c r="A146" s="7" t="s">
        <v>8</v>
      </c>
      <c r="B146" s="8" t="s">
        <v>9</v>
      </c>
      <c r="C146" s="9" t="s">
        <v>10</v>
      </c>
      <c r="D146" s="4"/>
      <c r="E146" s="6"/>
      <c r="F146" s="25"/>
      <c r="G146" s="16"/>
      <c r="H146" s="16"/>
      <c r="I146" s="15"/>
      <c r="J146" s="18" t="s">
        <v>23</v>
      </c>
      <c r="K146" s="18" t="s">
        <v>24</v>
      </c>
      <c r="L146" s="18" t="s">
        <v>19</v>
      </c>
      <c r="M146" s="62" t="s">
        <v>113</v>
      </c>
      <c r="N146" s="65" t="s">
        <v>114</v>
      </c>
    </row>
    <row r="147" spans="1:15" ht="15.75" thickBot="1" x14ac:dyDescent="0.3">
      <c r="A147" s="10"/>
      <c r="B147" s="11"/>
      <c r="C147" s="12"/>
      <c r="D147" s="39" t="s">
        <v>11</v>
      </c>
      <c r="E147" s="14"/>
      <c r="F147" s="13"/>
      <c r="G147" s="20" t="s">
        <v>104</v>
      </c>
      <c r="H147" s="20" t="s">
        <v>105</v>
      </c>
      <c r="I147" s="21" t="s">
        <v>106</v>
      </c>
      <c r="J147" s="19"/>
      <c r="K147" s="19"/>
      <c r="L147" s="19"/>
      <c r="M147" s="62"/>
      <c r="N147" s="62"/>
    </row>
    <row r="148" spans="1:15" x14ac:dyDescent="0.25">
      <c r="A148" s="36">
        <v>1</v>
      </c>
      <c r="B148" s="84" t="s">
        <v>30</v>
      </c>
      <c r="C148" s="84" t="s">
        <v>31</v>
      </c>
      <c r="D148" s="76" t="s">
        <v>44</v>
      </c>
      <c r="E148" s="84"/>
      <c r="F148" s="59"/>
      <c r="G148" s="36">
        <v>57.875</v>
      </c>
      <c r="H148" s="36">
        <v>63.625</v>
      </c>
      <c r="I148" s="36">
        <v>60.625</v>
      </c>
      <c r="J148" s="36">
        <f>G148+H148+I148</f>
        <v>182.125</v>
      </c>
      <c r="K148" s="57">
        <v>60.78</v>
      </c>
      <c r="L148" s="37" t="s">
        <v>20</v>
      </c>
      <c r="M148" s="36">
        <v>64.22</v>
      </c>
      <c r="N148" s="57">
        <f>K148+M148</f>
        <v>125</v>
      </c>
    </row>
    <row r="151" spans="1:15" x14ac:dyDescent="0.25">
      <c r="C151" s="118" t="s">
        <v>0</v>
      </c>
      <c r="D151" s="118"/>
      <c r="E151" s="118"/>
      <c r="F151" s="118"/>
    </row>
    <row r="152" spans="1:15" x14ac:dyDescent="0.25">
      <c r="C152" s="118" t="s">
        <v>120</v>
      </c>
      <c r="D152" s="118"/>
      <c r="E152" s="118"/>
      <c r="F152" s="118"/>
    </row>
    <row r="153" spans="1:15" x14ac:dyDescent="0.25">
      <c r="C153" s="118" t="s">
        <v>2</v>
      </c>
      <c r="D153" s="118"/>
      <c r="E153" s="118"/>
      <c r="F153" s="118"/>
    </row>
    <row r="154" spans="1:15" x14ac:dyDescent="0.25">
      <c r="C154" s="118" t="s">
        <v>3</v>
      </c>
      <c r="D154" s="118"/>
      <c r="E154" s="118"/>
      <c r="F154" s="118"/>
    </row>
    <row r="155" spans="1:15" x14ac:dyDescent="0.25">
      <c r="C155" s="47"/>
      <c r="D155" s="47"/>
      <c r="E155" s="47"/>
      <c r="F155" s="47"/>
    </row>
    <row r="156" spans="1:15" x14ac:dyDescent="0.25">
      <c r="C156" s="118" t="s">
        <v>12</v>
      </c>
      <c r="D156" s="118"/>
      <c r="E156" s="118"/>
      <c r="F156" s="118"/>
    </row>
    <row r="157" spans="1:15" ht="15.75" thickBot="1" x14ac:dyDescent="0.3">
      <c r="A157" t="s">
        <v>29</v>
      </c>
      <c r="C157" s="114" t="s">
        <v>25</v>
      </c>
      <c r="D157" s="114"/>
      <c r="E157" s="114"/>
      <c r="F157" s="114"/>
      <c r="G157" s="42"/>
    </row>
    <row r="158" spans="1:15" ht="15.75" thickBot="1" x14ac:dyDescent="0.3">
      <c r="A158" s="4" t="s">
        <v>4</v>
      </c>
      <c r="B158" s="5" t="s">
        <v>5</v>
      </c>
      <c r="C158" s="6" t="s">
        <v>6</v>
      </c>
      <c r="D158" s="115" t="s">
        <v>7</v>
      </c>
      <c r="E158" s="116"/>
      <c r="F158" s="117"/>
      <c r="G158" s="119" t="s">
        <v>22</v>
      </c>
      <c r="H158" s="120"/>
      <c r="I158" s="121"/>
      <c r="J158" s="17"/>
      <c r="K158" s="17"/>
      <c r="L158" s="17"/>
      <c r="M158" s="61"/>
      <c r="N158" s="61"/>
      <c r="O158" s="40"/>
    </row>
    <row r="159" spans="1:15" x14ac:dyDescent="0.25">
      <c r="A159" s="7" t="s">
        <v>8</v>
      </c>
      <c r="B159" s="8" t="s">
        <v>9</v>
      </c>
      <c r="C159" s="9" t="s">
        <v>10</v>
      </c>
      <c r="D159" s="4"/>
      <c r="E159" s="6"/>
      <c r="F159" s="25"/>
      <c r="G159" s="16"/>
      <c r="H159" s="16"/>
      <c r="I159" s="15"/>
      <c r="J159" s="18" t="s">
        <v>23</v>
      </c>
      <c r="K159" s="18" t="s">
        <v>24</v>
      </c>
      <c r="L159" s="18" t="s">
        <v>19</v>
      </c>
      <c r="M159" s="62" t="s">
        <v>113</v>
      </c>
      <c r="N159" s="64" t="s">
        <v>114</v>
      </c>
      <c r="O159" s="73" t="s">
        <v>117</v>
      </c>
    </row>
    <row r="160" spans="1:15" ht="15.75" thickBot="1" x14ac:dyDescent="0.3">
      <c r="A160" s="10"/>
      <c r="B160" s="11"/>
      <c r="C160" s="12"/>
      <c r="D160" s="39" t="s">
        <v>11</v>
      </c>
      <c r="E160" s="14"/>
      <c r="F160" s="13"/>
      <c r="G160" s="38" t="s">
        <v>104</v>
      </c>
      <c r="H160" s="38" t="s">
        <v>105</v>
      </c>
      <c r="I160" s="51" t="s">
        <v>106</v>
      </c>
      <c r="J160" s="19"/>
      <c r="K160" s="19"/>
      <c r="L160" s="19"/>
      <c r="M160" s="63"/>
      <c r="N160" s="63"/>
      <c r="O160" s="74"/>
    </row>
    <row r="161" spans="1:15" x14ac:dyDescent="0.25">
      <c r="A161" s="37">
        <v>1</v>
      </c>
      <c r="B161" s="71" t="s">
        <v>95</v>
      </c>
      <c r="C161" s="88" t="s">
        <v>96</v>
      </c>
      <c r="D161" s="89" t="s">
        <v>97</v>
      </c>
      <c r="E161" s="88"/>
      <c r="F161" s="3"/>
      <c r="G161" s="37">
        <v>65.125</v>
      </c>
      <c r="H161" s="37">
        <v>57.75</v>
      </c>
      <c r="I161" s="37">
        <v>64.875</v>
      </c>
      <c r="J161" s="37">
        <f>G161+H161+I161</f>
        <v>187.75</v>
      </c>
      <c r="K161" s="104">
        <v>62.58</v>
      </c>
      <c r="L161" s="37" t="s">
        <v>20</v>
      </c>
      <c r="M161" s="53">
        <v>59.594594594594597</v>
      </c>
      <c r="N161" s="53">
        <f>K161+M161</f>
        <v>122.17459459459459</v>
      </c>
      <c r="O161" s="105" t="s">
        <v>20</v>
      </c>
    </row>
    <row r="162" spans="1:15" x14ac:dyDescent="0.25">
      <c r="A162" s="50">
        <v>2</v>
      </c>
      <c r="B162" s="22" t="s">
        <v>95</v>
      </c>
      <c r="C162" s="48" t="s">
        <v>46</v>
      </c>
      <c r="D162" s="49" t="s">
        <v>83</v>
      </c>
      <c r="E162" s="1"/>
      <c r="F162" s="1"/>
      <c r="G162" s="36">
        <v>60</v>
      </c>
      <c r="H162" s="36">
        <v>63.875</v>
      </c>
      <c r="I162" s="36">
        <v>55.875</v>
      </c>
      <c r="J162" s="36">
        <f t="shared" ref="J162" si="6">G162+H162+I162</f>
        <v>179.75</v>
      </c>
      <c r="K162" s="58">
        <v>59.915999999999997</v>
      </c>
      <c r="L162" s="36" t="s">
        <v>21</v>
      </c>
      <c r="M162" s="57">
        <v>52.162162162162161</v>
      </c>
      <c r="N162" s="57">
        <f>K162+M162</f>
        <v>112.07816216216216</v>
      </c>
      <c r="O162" s="101" t="s">
        <v>21</v>
      </c>
    </row>
    <row r="163" spans="1:15" x14ac:dyDescent="0.25">
      <c r="A163" s="50">
        <v>3</v>
      </c>
      <c r="B163" s="22" t="s">
        <v>45</v>
      </c>
      <c r="C163" s="48" t="s">
        <v>46</v>
      </c>
      <c r="D163" s="49" t="s">
        <v>83</v>
      </c>
      <c r="E163" s="48"/>
      <c r="F163" s="1"/>
      <c r="G163" s="36">
        <v>54.875</v>
      </c>
      <c r="H163" s="36">
        <v>59.875</v>
      </c>
      <c r="I163" s="36">
        <v>55.25</v>
      </c>
      <c r="J163" s="36">
        <f>G163+H163+I163</f>
        <v>170</v>
      </c>
      <c r="K163" s="58">
        <v>56.665999999999997</v>
      </c>
      <c r="L163" s="36" t="s">
        <v>107</v>
      </c>
      <c r="M163" s="57">
        <v>55.270270270270274</v>
      </c>
      <c r="N163" s="57">
        <f>K163+M163</f>
        <v>111.93627027027027</v>
      </c>
      <c r="O163" s="101" t="s">
        <v>107</v>
      </c>
    </row>
    <row r="164" spans="1:15" x14ac:dyDescent="0.25">
      <c r="B164" s="69"/>
    </row>
    <row r="166" spans="1:15" x14ac:dyDescent="0.25">
      <c r="B166" s="103" t="s">
        <v>121</v>
      </c>
    </row>
  </sheetData>
  <mergeCells count="72">
    <mergeCell ref="C156:F156"/>
    <mergeCell ref="G158:I158"/>
    <mergeCell ref="C151:F151"/>
    <mergeCell ref="C152:F152"/>
    <mergeCell ref="C153:F153"/>
    <mergeCell ref="C154:F154"/>
    <mergeCell ref="C157:F157"/>
    <mergeCell ref="D158:F158"/>
    <mergeCell ref="G145:I145"/>
    <mergeCell ref="C138:F138"/>
    <mergeCell ref="C139:F139"/>
    <mergeCell ref="C140:F140"/>
    <mergeCell ref="C141:F141"/>
    <mergeCell ref="C143:F143"/>
    <mergeCell ref="C144:F144"/>
    <mergeCell ref="D145:F145"/>
    <mergeCell ref="G128:I128"/>
    <mergeCell ref="C121:F121"/>
    <mergeCell ref="C122:F122"/>
    <mergeCell ref="C123:F123"/>
    <mergeCell ref="C124:F124"/>
    <mergeCell ref="C126:F126"/>
    <mergeCell ref="C127:F127"/>
    <mergeCell ref="D128:F128"/>
    <mergeCell ref="C103:F103"/>
    <mergeCell ref="C104:F104"/>
    <mergeCell ref="C105:F105"/>
    <mergeCell ref="C107:F107"/>
    <mergeCell ref="G109:I109"/>
    <mergeCell ref="C108:F108"/>
    <mergeCell ref="D109:F109"/>
    <mergeCell ref="C102:F102"/>
    <mergeCell ref="C74:F74"/>
    <mergeCell ref="C76:F76"/>
    <mergeCell ref="G78:I78"/>
    <mergeCell ref="C87:F87"/>
    <mergeCell ref="C88:F88"/>
    <mergeCell ref="C89:F89"/>
    <mergeCell ref="C90:F90"/>
    <mergeCell ref="C92:F92"/>
    <mergeCell ref="G94:I94"/>
    <mergeCell ref="C77:F77"/>
    <mergeCell ref="C93:F93"/>
    <mergeCell ref="D94:F94"/>
    <mergeCell ref="D78:F78"/>
    <mergeCell ref="C73:F73"/>
    <mergeCell ref="G42:I42"/>
    <mergeCell ref="C54:F54"/>
    <mergeCell ref="C55:F55"/>
    <mergeCell ref="C56:F56"/>
    <mergeCell ref="C57:F57"/>
    <mergeCell ref="C59:F59"/>
    <mergeCell ref="G61:I61"/>
    <mergeCell ref="C71:F71"/>
    <mergeCell ref="C72:F72"/>
    <mergeCell ref="G12:I12"/>
    <mergeCell ref="C35:F35"/>
    <mergeCell ref="C36:F36"/>
    <mergeCell ref="C37:F37"/>
    <mergeCell ref="C38:F38"/>
    <mergeCell ref="C5:F5"/>
    <mergeCell ref="C6:F6"/>
    <mergeCell ref="C7:F7"/>
    <mergeCell ref="C8:F8"/>
    <mergeCell ref="C10:F10"/>
    <mergeCell ref="C41:F41"/>
    <mergeCell ref="C11:F11"/>
    <mergeCell ref="C60:F60"/>
    <mergeCell ref="D61:F61"/>
    <mergeCell ref="D42:F42"/>
    <mergeCell ref="C40:F40"/>
    <mergeCell ref="D12:F12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naujas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2013-05-27T05:34:47Z</dcterms:modified>
</cp:coreProperties>
</file>